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77D5D006-C237-4AB7-8C6B-97905ADF5001}" xr6:coauthVersionLast="45" xr6:coauthVersionMax="45" xr10:uidLastSave="{00000000-0000-0000-0000-000000000000}"/>
  <bookViews>
    <workbookView xWindow="6170" yWindow="6400" windowWidth="28900" windowHeight="15310" xr2:uid="{00000000-000D-0000-FFFF-FFFF00000000}"/>
  </bookViews>
  <sheets>
    <sheet name="ajad" sheetId="1" r:id="rId1"/>
  </sheets>
  <definedNames>
    <definedName name="_xlnm._FilterDatabase" localSheetId="0" hidden="1">ajad!$A$1:$P$75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6" i="1" l="1"/>
  <c r="N27" i="1" s="1"/>
  <c r="M2" i="1"/>
  <c r="X2" i="1" s="1"/>
  <c r="X17" i="1"/>
  <c r="X7" i="1"/>
  <c r="X52" i="1"/>
  <c r="X53" i="1"/>
  <c r="X54" i="1"/>
  <c r="X29" i="1"/>
  <c r="X28" i="1"/>
  <c r="X57" i="1"/>
  <c r="X40" i="1"/>
  <c r="X19" i="1"/>
  <c r="X58" i="1"/>
  <c r="X55" i="1"/>
  <c r="X33" i="1"/>
  <c r="X45" i="1"/>
  <c r="X37" i="1"/>
  <c r="X5" i="1"/>
  <c r="X50" i="1"/>
  <c r="X43" i="1"/>
  <c r="X56" i="1"/>
  <c r="X44" i="1"/>
  <c r="X41" i="1"/>
  <c r="X47" i="1"/>
  <c r="X21" i="1"/>
  <c r="X34" i="1"/>
  <c r="X12" i="1"/>
  <c r="X23" i="1"/>
  <c r="X32" i="1"/>
  <c r="X46" i="1"/>
  <c r="X22" i="1"/>
  <c r="X6" i="1"/>
  <c r="X26" i="1"/>
  <c r="X39" i="1"/>
  <c r="X4" i="1"/>
  <c r="X25" i="1"/>
  <c r="X35" i="1"/>
  <c r="X48" i="1"/>
  <c r="X30" i="1"/>
  <c r="X15" i="1"/>
  <c r="X36" i="1"/>
  <c r="X3" i="1"/>
  <c r="X59" i="1"/>
  <c r="X16" i="1"/>
  <c r="X51" i="1"/>
  <c r="X38" i="1"/>
  <c r="X31" i="1"/>
  <c r="X13" i="1"/>
  <c r="X24" i="1"/>
  <c r="X11" i="1"/>
  <c r="X27" i="1"/>
  <c r="X18" i="1"/>
  <c r="X49" i="1"/>
  <c r="X10" i="1"/>
  <c r="X8" i="1"/>
  <c r="X14" i="1"/>
  <c r="X42" i="1"/>
  <c r="V7" i="1"/>
  <c r="V52" i="1"/>
  <c r="V53" i="1"/>
  <c r="V54" i="1"/>
  <c r="V68" i="1"/>
  <c r="V29" i="1"/>
  <c r="V28" i="1"/>
  <c r="V57" i="1"/>
  <c r="V66" i="1"/>
  <c r="V40" i="1"/>
  <c r="V62" i="1"/>
  <c r="V63" i="1"/>
  <c r="V19" i="1"/>
  <c r="V58" i="1"/>
  <c r="V9" i="1"/>
  <c r="V65" i="1"/>
  <c r="V55" i="1"/>
  <c r="V33" i="1"/>
  <c r="V2" i="1"/>
  <c r="V45" i="1"/>
  <c r="V37" i="1"/>
  <c r="V5" i="1"/>
  <c r="V17" i="1"/>
  <c r="V50" i="1"/>
  <c r="V67" i="1"/>
  <c r="V43" i="1"/>
  <c r="V56" i="1"/>
  <c r="V20" i="1"/>
  <c r="V44" i="1"/>
  <c r="V41" i="1"/>
  <c r="V47" i="1"/>
  <c r="V21" i="1"/>
  <c r="V34" i="1"/>
  <c r="V12" i="1"/>
  <c r="V23" i="1"/>
  <c r="V32" i="1"/>
  <c r="V46" i="1"/>
  <c r="V22" i="1"/>
  <c r="V6" i="1"/>
  <c r="V61" i="1"/>
  <c r="V26" i="1"/>
  <c r="V39" i="1"/>
  <c r="V4" i="1"/>
  <c r="V25" i="1"/>
  <c r="V35" i="1"/>
  <c r="V48" i="1"/>
  <c r="V30" i="1"/>
  <c r="V15" i="1"/>
  <c r="V36" i="1"/>
  <c r="V3" i="1"/>
  <c r="W15" i="1" s="1"/>
  <c r="V69" i="1"/>
  <c r="V59" i="1"/>
  <c r="V16" i="1"/>
  <c r="V51" i="1"/>
  <c r="V38" i="1"/>
  <c r="V64" i="1"/>
  <c r="V31" i="1"/>
  <c r="V13" i="1"/>
  <c r="V24" i="1"/>
  <c r="V11" i="1"/>
  <c r="V27" i="1"/>
  <c r="V18" i="1"/>
  <c r="V49" i="1"/>
  <c r="V10" i="1"/>
  <c r="V8" i="1"/>
  <c r="V14" i="1"/>
  <c r="V42" i="1"/>
  <c r="T55" i="1"/>
  <c r="T33" i="1"/>
  <c r="T2" i="1"/>
  <c r="T45" i="1"/>
  <c r="T37" i="1"/>
  <c r="T5" i="1"/>
  <c r="T70" i="1"/>
  <c r="T17" i="1"/>
  <c r="T50" i="1"/>
  <c r="T67" i="1"/>
  <c r="T43" i="1"/>
  <c r="T56" i="1"/>
  <c r="T20" i="1"/>
  <c r="T44" i="1"/>
  <c r="T41" i="1"/>
  <c r="T47" i="1"/>
  <c r="T21" i="1"/>
  <c r="T34" i="1"/>
  <c r="T12" i="1"/>
  <c r="T23" i="1"/>
  <c r="T32" i="1"/>
  <c r="T72" i="1"/>
  <c r="T46" i="1"/>
  <c r="T74" i="1"/>
  <c r="T22" i="1"/>
  <c r="T6" i="1"/>
  <c r="T61" i="1"/>
  <c r="T26" i="1"/>
  <c r="T71" i="1"/>
  <c r="T39" i="1"/>
  <c r="T60" i="1"/>
  <c r="T4" i="1"/>
  <c r="T25" i="1"/>
  <c r="T35" i="1"/>
  <c r="T48" i="1"/>
  <c r="T30" i="1"/>
  <c r="T15" i="1"/>
  <c r="T36" i="1"/>
  <c r="T3" i="1"/>
  <c r="T69" i="1"/>
  <c r="T59" i="1"/>
  <c r="T16" i="1"/>
  <c r="T51" i="1"/>
  <c r="T38" i="1"/>
  <c r="T64" i="1"/>
  <c r="T73" i="1"/>
  <c r="T31" i="1"/>
  <c r="T13" i="1"/>
  <c r="T24" i="1"/>
  <c r="T11" i="1"/>
  <c r="T27" i="1"/>
  <c r="T18" i="1"/>
  <c r="T49" i="1"/>
  <c r="T10" i="1"/>
  <c r="T8" i="1"/>
  <c r="T14" i="1"/>
  <c r="T65" i="1"/>
  <c r="T7" i="1"/>
  <c r="T52" i="1"/>
  <c r="T53" i="1"/>
  <c r="T54" i="1"/>
  <c r="T68" i="1"/>
  <c r="T29" i="1"/>
  <c r="T28" i="1"/>
  <c r="T57" i="1"/>
  <c r="T66" i="1"/>
  <c r="T40" i="1"/>
  <c r="T62" i="1"/>
  <c r="T63" i="1"/>
  <c r="T19" i="1"/>
  <c r="T58" i="1"/>
  <c r="T9" i="1"/>
  <c r="T42" i="1"/>
  <c r="S14" i="1"/>
  <c r="S8" i="1"/>
  <c r="S10" i="1"/>
  <c r="S49" i="1"/>
  <c r="S18" i="1"/>
  <c r="S27" i="1"/>
  <c r="S11" i="1"/>
  <c r="S24" i="1"/>
  <c r="S13" i="1"/>
  <c r="S31" i="1"/>
  <c r="S73" i="1"/>
  <c r="S64" i="1"/>
  <c r="S38" i="1"/>
  <c r="S51" i="1"/>
  <c r="S16" i="1"/>
  <c r="S59" i="1"/>
  <c r="S69" i="1"/>
  <c r="S3" i="1"/>
  <c r="S36" i="1"/>
  <c r="S15" i="1"/>
  <c r="S30" i="1"/>
  <c r="S48" i="1"/>
  <c r="S35" i="1"/>
  <c r="S25" i="1"/>
  <c r="S4" i="1"/>
  <c r="S60" i="1"/>
  <c r="S39" i="1"/>
  <c r="S71" i="1"/>
  <c r="S26" i="1"/>
  <c r="S61" i="1"/>
  <c r="S6" i="1"/>
  <c r="S22" i="1"/>
  <c r="S74" i="1"/>
  <c r="S46" i="1"/>
  <c r="S72" i="1"/>
  <c r="S32" i="1"/>
  <c r="S23" i="1"/>
  <c r="S12" i="1"/>
  <c r="S34" i="1"/>
  <c r="S21" i="1"/>
  <c r="S47" i="1"/>
  <c r="S41" i="1"/>
  <c r="S44" i="1"/>
  <c r="S20" i="1"/>
  <c r="S56" i="1"/>
  <c r="S43" i="1"/>
  <c r="S67" i="1"/>
  <c r="S50" i="1"/>
  <c r="S17" i="1"/>
  <c r="S70" i="1"/>
  <c r="S5" i="1"/>
  <c r="S37" i="1"/>
  <c r="S45" i="1"/>
  <c r="S2" i="1"/>
  <c r="S33" i="1"/>
  <c r="S55" i="1"/>
  <c r="S65" i="1"/>
  <c r="S75" i="1"/>
  <c r="S9" i="1"/>
  <c r="S58" i="1"/>
  <c r="S19" i="1"/>
  <c r="S63" i="1"/>
  <c r="S62" i="1"/>
  <c r="S40" i="1"/>
  <c r="S66" i="1"/>
  <c r="S57" i="1"/>
  <c r="S28" i="1"/>
  <c r="S29" i="1"/>
  <c r="S68" i="1"/>
  <c r="S54" i="1"/>
  <c r="S53" i="1"/>
  <c r="S52" i="1"/>
  <c r="S7" i="1"/>
  <c r="S42" i="1"/>
  <c r="L65" i="1"/>
  <c r="L55" i="1"/>
  <c r="L33" i="1"/>
  <c r="L2" i="1"/>
  <c r="L45" i="1"/>
  <c r="L37" i="1"/>
  <c r="L5" i="1"/>
  <c r="L17" i="1"/>
  <c r="L50" i="1"/>
  <c r="L67" i="1"/>
  <c r="L43" i="1"/>
  <c r="L56" i="1"/>
  <c r="L20" i="1"/>
  <c r="L44" i="1"/>
  <c r="L41" i="1"/>
  <c r="L47" i="1"/>
  <c r="L21" i="1"/>
  <c r="L34" i="1"/>
  <c r="L12" i="1"/>
  <c r="L23" i="1"/>
  <c r="L32" i="1"/>
  <c r="L46" i="1"/>
  <c r="L22" i="1"/>
  <c r="L6" i="1"/>
  <c r="L61" i="1"/>
  <c r="L26" i="1"/>
  <c r="L39" i="1"/>
  <c r="L4" i="1"/>
  <c r="L25" i="1"/>
  <c r="L35" i="1"/>
  <c r="L48" i="1"/>
  <c r="L30" i="1"/>
  <c r="L15" i="1"/>
  <c r="L36" i="1"/>
  <c r="L3" i="1"/>
  <c r="L69" i="1"/>
  <c r="L59" i="1"/>
  <c r="L16" i="1"/>
  <c r="L51" i="1"/>
  <c r="L38" i="1"/>
  <c r="L64" i="1"/>
  <c r="L31" i="1"/>
  <c r="L13" i="1"/>
  <c r="L24" i="1"/>
  <c r="L11" i="1"/>
  <c r="L27" i="1"/>
  <c r="L18" i="1"/>
  <c r="L49" i="1"/>
  <c r="L10" i="1"/>
  <c r="L8" i="1"/>
  <c r="L14" i="1"/>
  <c r="L7" i="1"/>
  <c r="L52" i="1"/>
  <c r="L53" i="1"/>
  <c r="L54" i="1"/>
  <c r="L68" i="1"/>
  <c r="L29" i="1"/>
  <c r="L28" i="1"/>
  <c r="L57" i="1"/>
  <c r="L66" i="1"/>
  <c r="L40" i="1"/>
  <c r="L62" i="1"/>
  <c r="L63" i="1"/>
  <c r="L19" i="1"/>
  <c r="L58" i="1"/>
  <c r="L9" i="1"/>
  <c r="L42" i="1"/>
  <c r="J7" i="1"/>
  <c r="J52" i="1"/>
  <c r="J53" i="1"/>
  <c r="J54" i="1"/>
  <c r="J68" i="1"/>
  <c r="J29" i="1"/>
  <c r="J28" i="1"/>
  <c r="J57" i="1"/>
  <c r="J66" i="1"/>
  <c r="J40" i="1"/>
  <c r="J62" i="1"/>
  <c r="J63" i="1"/>
  <c r="J19" i="1"/>
  <c r="J58" i="1"/>
  <c r="J9" i="1"/>
  <c r="J65" i="1"/>
  <c r="J55" i="1"/>
  <c r="J33" i="1"/>
  <c r="J2" i="1"/>
  <c r="J45" i="1"/>
  <c r="J37" i="1"/>
  <c r="J5" i="1"/>
  <c r="J70" i="1"/>
  <c r="J17" i="1"/>
  <c r="J50" i="1"/>
  <c r="J67" i="1"/>
  <c r="J43" i="1"/>
  <c r="J56" i="1"/>
  <c r="J20" i="1"/>
  <c r="J44" i="1"/>
  <c r="J41" i="1"/>
  <c r="J47" i="1"/>
  <c r="J21" i="1"/>
  <c r="J34" i="1"/>
  <c r="J12" i="1"/>
  <c r="J23" i="1"/>
  <c r="J32" i="1"/>
  <c r="J72" i="1"/>
  <c r="J46" i="1"/>
  <c r="J74" i="1"/>
  <c r="J22" i="1"/>
  <c r="J6" i="1"/>
  <c r="J61" i="1"/>
  <c r="J26" i="1"/>
  <c r="J71" i="1"/>
  <c r="J39" i="1"/>
  <c r="J60" i="1"/>
  <c r="J4" i="1"/>
  <c r="J25" i="1"/>
  <c r="J35" i="1"/>
  <c r="J48" i="1"/>
  <c r="J30" i="1"/>
  <c r="J15" i="1"/>
  <c r="J36" i="1"/>
  <c r="J3" i="1"/>
  <c r="J69" i="1"/>
  <c r="J59" i="1"/>
  <c r="J16" i="1"/>
  <c r="J51" i="1"/>
  <c r="J38" i="1"/>
  <c r="J64" i="1"/>
  <c r="J73" i="1"/>
  <c r="J31" i="1"/>
  <c r="J13" i="1"/>
  <c r="J24" i="1"/>
  <c r="J11" i="1"/>
  <c r="J27" i="1"/>
  <c r="J18" i="1"/>
  <c r="J49" i="1"/>
  <c r="J10" i="1"/>
  <c r="J8" i="1"/>
  <c r="J14" i="1"/>
  <c r="J42" i="1"/>
  <c r="H7" i="1"/>
  <c r="H52" i="1"/>
  <c r="H53" i="1"/>
  <c r="H54" i="1"/>
  <c r="H68" i="1"/>
  <c r="H29" i="1"/>
  <c r="H28" i="1"/>
  <c r="H57" i="1"/>
  <c r="H66" i="1"/>
  <c r="H40" i="1"/>
  <c r="H62" i="1"/>
  <c r="H63" i="1"/>
  <c r="H19" i="1"/>
  <c r="H58" i="1"/>
  <c r="H9" i="1"/>
  <c r="H75" i="1"/>
  <c r="H65" i="1"/>
  <c r="H55" i="1"/>
  <c r="H33" i="1"/>
  <c r="H2" i="1"/>
  <c r="H45" i="1"/>
  <c r="H37" i="1"/>
  <c r="H5" i="1"/>
  <c r="H70" i="1"/>
  <c r="H17" i="1"/>
  <c r="H50" i="1"/>
  <c r="H67" i="1"/>
  <c r="H43" i="1"/>
  <c r="H56" i="1"/>
  <c r="H20" i="1"/>
  <c r="H44" i="1"/>
  <c r="H41" i="1"/>
  <c r="H47" i="1"/>
  <c r="H21" i="1"/>
  <c r="H34" i="1"/>
  <c r="H12" i="1"/>
  <c r="H23" i="1"/>
  <c r="H32" i="1"/>
  <c r="H72" i="1"/>
  <c r="H46" i="1"/>
  <c r="H74" i="1"/>
  <c r="H22" i="1"/>
  <c r="H6" i="1"/>
  <c r="H61" i="1"/>
  <c r="H26" i="1"/>
  <c r="H71" i="1"/>
  <c r="H39" i="1"/>
  <c r="H60" i="1"/>
  <c r="H4" i="1"/>
  <c r="H25" i="1"/>
  <c r="H35" i="1"/>
  <c r="H48" i="1"/>
  <c r="H30" i="1"/>
  <c r="H15" i="1"/>
  <c r="H36" i="1"/>
  <c r="H3" i="1"/>
  <c r="H69" i="1"/>
  <c r="H59" i="1"/>
  <c r="H16" i="1"/>
  <c r="H51" i="1"/>
  <c r="H38" i="1"/>
  <c r="H64" i="1"/>
  <c r="H73" i="1"/>
  <c r="H31" i="1"/>
  <c r="H13" i="1"/>
  <c r="H24" i="1"/>
  <c r="H11" i="1"/>
  <c r="H27" i="1"/>
  <c r="H18" i="1"/>
  <c r="H49" i="1"/>
  <c r="H10" i="1"/>
  <c r="H8" i="1"/>
  <c r="H14" i="1"/>
  <c r="H42" i="1"/>
  <c r="N31" i="1"/>
  <c r="N22" i="1"/>
  <c r="N45" i="1"/>
  <c r="N57" i="1"/>
  <c r="N53" i="1"/>
  <c r="N42" i="1"/>
  <c r="W8" i="1" l="1"/>
  <c r="N54" i="1"/>
  <c r="N55" i="1"/>
  <c r="N12" i="1"/>
  <c r="N59" i="1"/>
  <c r="N9" i="1"/>
  <c r="N41" i="1"/>
  <c r="N30" i="1"/>
  <c r="N8" i="1"/>
  <c r="N40" i="1"/>
  <c r="N43" i="1"/>
  <c r="N4" i="1"/>
  <c r="N28" i="1"/>
  <c r="N58" i="1"/>
  <c r="N2" i="1"/>
  <c r="N50" i="1"/>
  <c r="N44" i="1"/>
  <c r="N34" i="1"/>
  <c r="N46" i="1"/>
  <c r="N39" i="1"/>
  <c r="N48" i="1"/>
  <c r="N3" i="1"/>
  <c r="N38" i="1"/>
  <c r="N11" i="1"/>
  <c r="N10" i="1"/>
  <c r="N52" i="1"/>
  <c r="N7" i="1"/>
  <c r="N29" i="1"/>
  <c r="N19" i="1"/>
  <c r="N33" i="1"/>
  <c r="N5" i="1"/>
  <c r="N20" i="1"/>
  <c r="N21" i="1"/>
  <c r="N32" i="1"/>
  <c r="N26" i="1"/>
  <c r="N35" i="1"/>
  <c r="N36" i="1"/>
  <c r="N51" i="1"/>
  <c r="N24" i="1"/>
  <c r="N49" i="1"/>
  <c r="N17" i="1"/>
  <c r="N37" i="1"/>
  <c r="N56" i="1"/>
  <c r="N47" i="1"/>
  <c r="N23" i="1"/>
  <c r="N6" i="1"/>
  <c r="N25" i="1"/>
  <c r="N15" i="1"/>
  <c r="N16" i="1"/>
  <c r="N13" i="1"/>
  <c r="N18" i="1"/>
  <c r="N14" i="1"/>
  <c r="U6" i="1"/>
  <c r="W19" i="1"/>
  <c r="W68" i="1"/>
  <c r="W3" i="1"/>
  <c r="W21" i="1"/>
  <c r="W51" i="1"/>
  <c r="W48" i="1"/>
  <c r="W41" i="1"/>
  <c r="W32" i="1"/>
  <c r="W66" i="1"/>
  <c r="Y54" i="1"/>
  <c r="Y17" i="1"/>
  <c r="W9" i="1"/>
  <c r="W50" i="1"/>
  <c r="W28" i="1"/>
  <c r="W64" i="1"/>
  <c r="U14" i="1"/>
  <c r="U54" i="1"/>
  <c r="U61" i="1"/>
  <c r="U22" i="1"/>
  <c r="W59" i="1"/>
  <c r="W25" i="1"/>
  <c r="W7" i="1"/>
  <c r="W43" i="1"/>
  <c r="W12" i="1"/>
  <c r="W53" i="1"/>
  <c r="W62" i="1"/>
  <c r="W20" i="1"/>
  <c r="Y25" i="1"/>
  <c r="Y56" i="1"/>
  <c r="Y53" i="1"/>
  <c r="Y15" i="1"/>
  <c r="Y21" i="1"/>
  <c r="Y57" i="1"/>
  <c r="Y16" i="1"/>
  <c r="Y32" i="1"/>
  <c r="Y55" i="1"/>
  <c r="Y13" i="1"/>
  <c r="Y26" i="1"/>
  <c r="Y37" i="1"/>
  <c r="W42" i="1"/>
  <c r="W52" i="1"/>
  <c r="W54" i="1"/>
  <c r="W29" i="1"/>
  <c r="W57" i="1"/>
  <c r="W40" i="1"/>
  <c r="W63" i="1"/>
  <c r="W58" i="1"/>
  <c r="W17" i="1"/>
  <c r="W67" i="1"/>
  <c r="W56" i="1"/>
  <c r="W44" i="1"/>
  <c r="W47" i="1"/>
  <c r="W34" i="1"/>
  <c r="W23" i="1"/>
  <c r="W6" i="1"/>
  <c r="W39" i="1"/>
  <c r="W4" i="1"/>
  <c r="W35" i="1"/>
  <c r="W30" i="1"/>
  <c r="W36" i="1"/>
  <c r="W69" i="1"/>
  <c r="W16" i="1"/>
  <c r="W38" i="1"/>
  <c r="Y38" i="1"/>
  <c r="Y3" i="1"/>
  <c r="Y48" i="1"/>
  <c r="Y22" i="1"/>
  <c r="Y12" i="1"/>
  <c r="Y41" i="1"/>
  <c r="Y50" i="1"/>
  <c r="Y2" i="1"/>
  <c r="Y19" i="1"/>
  <c r="Y29" i="1"/>
  <c r="Y7" i="1"/>
  <c r="W55" i="1"/>
  <c r="W2" i="1"/>
  <c r="W37" i="1"/>
  <c r="W61" i="1"/>
  <c r="W13" i="1"/>
  <c r="W11" i="1"/>
  <c r="W18" i="1"/>
  <c r="W10" i="1"/>
  <c r="W14" i="1"/>
  <c r="Y31" i="1"/>
  <c r="Y59" i="1"/>
  <c r="Y30" i="1"/>
  <c r="Y4" i="1"/>
  <c r="Y6" i="1"/>
  <c r="Y23" i="1"/>
  <c r="Y47" i="1"/>
  <c r="Y43" i="1"/>
  <c r="Y45" i="1"/>
  <c r="Y58" i="1"/>
  <c r="Y28" i="1"/>
  <c r="Y52" i="1"/>
  <c r="W65" i="1"/>
  <c r="W33" i="1"/>
  <c r="W45" i="1"/>
  <c r="W5" i="1"/>
  <c r="W46" i="1"/>
  <c r="W22" i="1"/>
  <c r="W26" i="1"/>
  <c r="W31" i="1"/>
  <c r="W24" i="1"/>
  <c r="W27" i="1"/>
  <c r="W49" i="1"/>
  <c r="Y42" i="1"/>
  <c r="Y51" i="1"/>
  <c r="Y36" i="1"/>
  <c r="Y35" i="1"/>
  <c r="Y39" i="1"/>
  <c r="Y46" i="1"/>
  <c r="Y34" i="1"/>
  <c r="Y44" i="1"/>
  <c r="Y5" i="1"/>
  <c r="Y33" i="1"/>
  <c r="Y40" i="1"/>
  <c r="U9" i="1"/>
  <c r="U70" i="1"/>
  <c r="U19" i="1"/>
  <c r="U58" i="1"/>
  <c r="U43" i="1"/>
  <c r="U56" i="1"/>
  <c r="U20" i="1"/>
  <c r="U44" i="1"/>
  <c r="U41" i="1"/>
  <c r="U47" i="1"/>
  <c r="U21" i="1"/>
  <c r="U34" i="1"/>
  <c r="U12" i="1"/>
  <c r="U23" i="1"/>
  <c r="U32" i="1"/>
  <c r="U72" i="1"/>
  <c r="U42" i="1"/>
  <c r="U7" i="1"/>
  <c r="U52" i="1"/>
  <c r="U53" i="1"/>
  <c r="U68" i="1"/>
  <c r="U55" i="1"/>
  <c r="U33" i="1"/>
  <c r="U2" i="1"/>
  <c r="U45" i="1"/>
  <c r="U37" i="1"/>
  <c r="U5" i="1"/>
  <c r="U29" i="1"/>
  <c r="U28" i="1"/>
  <c r="U57" i="1"/>
  <c r="U66" i="1"/>
  <c r="U26" i="1"/>
  <c r="U71" i="1"/>
  <c r="U73" i="1"/>
  <c r="U40" i="1"/>
  <c r="U62" i="1"/>
  <c r="U17" i="1"/>
  <c r="U46" i="1"/>
  <c r="U74" i="1"/>
  <c r="U59" i="1"/>
  <c r="U16" i="1"/>
  <c r="U51" i="1"/>
  <c r="U38" i="1"/>
  <c r="U64" i="1"/>
  <c r="U63" i="1"/>
  <c r="U65" i="1"/>
  <c r="U50" i="1"/>
  <c r="U67" i="1"/>
  <c r="U39" i="1"/>
  <c r="U60" i="1"/>
  <c r="U4" i="1"/>
  <c r="U25" i="1"/>
  <c r="U35" i="1"/>
  <c r="U48" i="1"/>
  <c r="U30" i="1"/>
  <c r="U15" i="1"/>
  <c r="U36" i="1"/>
  <c r="U3" i="1"/>
  <c r="U69" i="1"/>
  <c r="U31" i="1"/>
  <c r="U13" i="1"/>
  <c r="U24" i="1"/>
  <c r="U11" i="1"/>
  <c r="U27" i="1"/>
  <c r="U18" i="1"/>
  <c r="U49" i="1"/>
  <c r="U10" i="1"/>
  <c r="U8" i="1"/>
</calcChain>
</file>

<file path=xl/sharedStrings.xml><?xml version="1.0" encoding="utf-8"?>
<sst xmlns="http://schemas.openxmlformats.org/spreadsheetml/2006/main" count="322" uniqueCount="122">
  <si>
    <t>Kaimo KÄÄRMANN-LIIVE</t>
  </si>
  <si>
    <t>Priit VALK</t>
  </si>
  <si>
    <t>Tauno RIIBAK</t>
  </si>
  <si>
    <t>Kalev VIIDEMANN</t>
  </si>
  <si>
    <t>Madis MÜÜRSEPP</t>
  </si>
  <si>
    <t>Mattis ALLIKSOO</t>
  </si>
  <si>
    <t>GPS</t>
  </si>
  <si>
    <t>Indrek SAAREPERA</t>
  </si>
  <si>
    <t>Riho JUURIK</t>
  </si>
  <si>
    <t>Rauno MÄE</t>
  </si>
  <si>
    <t>Tanel UUDEBERG</t>
  </si>
  <si>
    <t>Toomas UNT</t>
  </si>
  <si>
    <t>Lauri LAHTMÄE, Jaak VÄÄRSI</t>
  </si>
  <si>
    <t>Aiva JAKOVELA, Martins LINDE</t>
  </si>
  <si>
    <t>Ali Rıza BILAL</t>
  </si>
  <si>
    <t>Arne ANSPER</t>
  </si>
  <si>
    <t>Leonid MALIKOV</t>
  </si>
  <si>
    <t>Ilja RADJUHHIN</t>
  </si>
  <si>
    <t>Kirill KLENSKI</t>
  </si>
  <si>
    <t>Marko KÜLAOTS, Gert MÜÜRSEPP</t>
  </si>
  <si>
    <t>Margus FREUDENTHAL, Martin KANNEL</t>
  </si>
  <si>
    <t>Indrek REITSAK (B)</t>
  </si>
  <si>
    <t>Erkki VÄHI</t>
  </si>
  <si>
    <t>Marko AATONEN, Morten VAALMA</t>
  </si>
  <si>
    <t>Tarmo SAARE, Gert SAAMANN</t>
  </si>
  <si>
    <t>Lauri MALSROOS, Rait PALLO</t>
  </si>
  <si>
    <t>Tiit PERTEL</t>
  </si>
  <si>
    <t>Margus LEHTME, Indrek VIKS</t>
  </si>
  <si>
    <t>Sander MIRME, Riivo ROOSE</t>
  </si>
  <si>
    <t>Eleri HIRV, Piibe TAMMEMÄE</t>
  </si>
  <si>
    <t>Kadi-Kai KOLLO, Marian PUNANE</t>
  </si>
  <si>
    <t>Diana KALJUVEE, Taisi MAASING</t>
  </si>
  <si>
    <t>Janek KARBE, Kristjan SAAR</t>
  </si>
  <si>
    <t>Heiko EESALU, Jaanus MOORITS</t>
  </si>
  <si>
    <t>Veiko BUSCH, Markko SINKKONEN</t>
  </si>
  <si>
    <t>Erko KURVITS, Kristel TUKK</t>
  </si>
  <si>
    <t>Stella LANGER-LAUR, Toomas LAUR</t>
  </si>
  <si>
    <t>Andres KAJU</t>
  </si>
  <si>
    <t>Taavi KÕRVITS, Riho REBANE</t>
  </si>
  <si>
    <t>Mirje ROASTO, Jaan TARMAK</t>
  </si>
  <si>
    <t>Anneken LEMBERG, Meelika MUISO</t>
  </si>
  <si>
    <t>Juan MARTINEZ, Merlin PARKEL</t>
  </si>
  <si>
    <t>Hirvo RANNU, Janno RODENDAU</t>
  </si>
  <si>
    <t>Rain EENSAAR, Ain FJODOROV</t>
  </si>
  <si>
    <t>Mihkel TAMMARU, Tambet VODI</t>
  </si>
  <si>
    <t>Rene PUNANE, Aivo VIILOP</t>
  </si>
  <si>
    <t>Andres ja Hellin-Heilika ÕUNMAA</t>
  </si>
  <si>
    <t>Kristian ESULA</t>
  </si>
  <si>
    <t>Hugo KLAOS, Margus TÄHT</t>
  </si>
  <si>
    <t>Sander LINNUS, Joosep TAMMEMÄE</t>
  </si>
  <si>
    <t>Jürjo LOKK, Hendrik MIKK</t>
  </si>
  <si>
    <t>Eiko SAU, Sander SCHMIDT</t>
  </si>
  <si>
    <t>Rimo TIMM, Marko TUTT</t>
  </si>
  <si>
    <t>Tarmo KALLASTE, Taago TAMM</t>
  </si>
  <si>
    <t>Tamor BAKHOFF, Lauri TAMMEMÄE</t>
  </si>
  <si>
    <t>Lauri KIKERPILL, Andres PAE</t>
  </si>
  <si>
    <t>Urmas ja Marie TAMMEMÄE</t>
  </si>
  <si>
    <t>Oskar KIVISIV, Indrek MAKKI</t>
  </si>
  <si>
    <t>Viivi-Anne SOOTS, Kait VAHTER</t>
  </si>
  <si>
    <t>Toomas TALUMAA</t>
  </si>
  <si>
    <t>Jaanus ENNO, Mihkel MADALVEE</t>
  </si>
  <si>
    <t>Liisbeth ja Reimo LIIV</t>
  </si>
  <si>
    <t>Maksim OVTSINNIKOV</t>
  </si>
  <si>
    <t>Priit AVARMAA, Vahur LUIK</t>
  </si>
  <si>
    <t>Jüri JOONAS, Tarmo SIIMSAARE</t>
  </si>
  <si>
    <t>Armin VILMS (B)</t>
  </si>
  <si>
    <t>Kaido VETEVOOG (B)</t>
  </si>
  <si>
    <t>Siim ja Meelis KADAK (B)</t>
  </si>
  <si>
    <t>Ott NIGGULIS (B)</t>
  </si>
  <si>
    <t>Ivar LAI, Raul SANKOVSKI (B)</t>
  </si>
  <si>
    <t>Mati ja Taavi KAINEL (B)</t>
  </si>
  <si>
    <t>Robert MÄNNA, Mathias VÄÄRSI (B)</t>
  </si>
  <si>
    <t>Tõnis TULP (B)</t>
  </si>
  <si>
    <t>VA1</t>
  </si>
  <si>
    <t>VA2</t>
  </si>
  <si>
    <t>VA3</t>
  </si>
  <si>
    <t>NR</t>
  </si>
  <si>
    <t>bike-boat-bike-TREK</t>
  </si>
  <si>
    <t>bike-boat-bike-BIKE</t>
  </si>
  <si>
    <t>NAME</t>
  </si>
  <si>
    <t>COURSE</t>
  </si>
  <si>
    <t>solo M</t>
  </si>
  <si>
    <t>duo M</t>
  </si>
  <si>
    <t>duo mix</t>
  </si>
  <si>
    <t>solo M bike</t>
  </si>
  <si>
    <t>duo F</t>
  </si>
  <si>
    <t>duo M bike</t>
  </si>
  <si>
    <t>GROUP</t>
  </si>
  <si>
    <t>FINISH</t>
  </si>
  <si>
    <t>RANK</t>
  </si>
  <si>
    <t>NOTE</t>
  </si>
  <si>
    <t>ok</t>
  </si>
  <si>
    <t>missing 36,37</t>
  </si>
  <si>
    <t>missing 37</t>
  </si>
  <si>
    <t>finished at 34</t>
  </si>
  <si>
    <t>Rene KÄSIK, Roland TRUUS (B)</t>
  </si>
  <si>
    <t>finished at 31</t>
  </si>
  <si>
    <t>finished at VA3</t>
  </si>
  <si>
    <t>finished at VA1</t>
  </si>
  <si>
    <t>missing 36, 37, 39, 40, 42</t>
  </si>
  <si>
    <t>Tauno ANTSMÄE, Tiit RIISALO (B)</t>
  </si>
  <si>
    <t>finished at 15</t>
  </si>
  <si>
    <t>finished at VA2</t>
  </si>
  <si>
    <t>finished at 35</t>
  </si>
  <si>
    <t>finished at 21</t>
  </si>
  <si>
    <t>bike course missing 36, 42</t>
  </si>
  <si>
    <t>VA1-rank</t>
  </si>
  <si>
    <t>VA2-rank</t>
  </si>
  <si>
    <t>VA3-rank</t>
  </si>
  <si>
    <t>S&gt;VA1</t>
  </si>
  <si>
    <t>VA1&gt;2</t>
  </si>
  <si>
    <t>1-rank</t>
  </si>
  <si>
    <t>2-rank</t>
  </si>
  <si>
    <t>3-rank</t>
  </si>
  <si>
    <t>VA2&gt;3</t>
  </si>
  <si>
    <t>VA3&gt;FIN</t>
  </si>
  <si>
    <t>4:41:37</t>
  </si>
  <si>
    <t>5:43:03</t>
  </si>
  <si>
    <t>missing 12-32</t>
  </si>
  <si>
    <t>29:47:07</t>
  </si>
  <si>
    <t>bike course missing 39, 40</t>
  </si>
  <si>
    <t>bike course missing 39, 40,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</si>
</sst>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21">
    <xf numFmtId="0" fontId="0" fillId="0" borderId="0" xfId="0"/>
    <xf numFmtId="1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9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46" fontId="0" fillId="0" borderId="0" xfId="0" applyNumberFormat="1"/>
    <xf numFmtId="1" fontId="0" fillId="0" borderId="0" xfId="0" applyNumberFormat="1" applyAlignment="1">
      <alignment horizontal="center"/>
    </xf>
    <xf numFmtId="46" fontId="0" fillId="0" borderId="0" xfId="0" quotePrefix="1" applyNumberFormat="1" applyAlignment="1">
      <alignment horizontal="center"/>
    </xf>
    <xf numFmtId="0" fontId="4" fillId="0" borderId="0" xfId="0" applyFont="1" applyFill="1" applyAlignment="1">
      <alignment horizontal="center"/>
    </xf>
    <xf numFmtId="46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46" fontId="4" fillId="0" borderId="0" xfId="0" applyNumberFormat="1" applyFont="1" applyFill="1" applyAlignment="1">
      <alignment horizontal="center"/>
    </xf>
    <xf numFmtId="46" fontId="4" fillId="0" borderId="0" xfId="1" applyNumberFormat="1" applyFont="1" applyFill="1" applyAlignment="1">
      <alignment horizontal="center"/>
    </xf>
    <xf numFmtId="46" fontId="4" fillId="0" borderId="0" xfId="2" applyNumberFormat="1" applyFont="1" applyFill="1" applyAlignment="1">
      <alignment horizontal="center"/>
    </xf>
    <xf numFmtId="46" fontId="5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9" fontId="0" fillId="0" borderId="0" xfId="0" applyNumberFormat="1" applyFill="1" applyAlignment="1">
      <alignment horizontal="center"/>
    </xf>
    <xf numFmtId="19" fontId="5" fillId="0" borderId="0" xfId="1" applyNumberFormat="1" applyFont="1" applyFill="1" applyAlignment="1">
      <alignment horizontal="center"/>
    </xf>
    <xf numFmtId="19" fontId="5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5"/>
  <sheetViews>
    <sheetView tabSelected="1" zoomScaleNormal="100" workbookViewId="0">
      <pane ySplit="1" topLeftCell="A32" activePane="bottomLeft" state="frozen"/>
      <selection pane="bottomLeft" activeCell="P47" sqref="P47"/>
    </sheetView>
  </sheetViews>
  <sheetFormatPr defaultColWidth="7.81640625" defaultRowHeight="14.5" x14ac:dyDescent="0.35"/>
  <cols>
    <col min="1" max="1" width="3.1796875" style="3" bestFit="1" customWidth="1"/>
    <col min="2" max="2" width="4.08984375" style="3" bestFit="1" customWidth="1"/>
    <col min="3" max="3" width="33.7265625" bestFit="1" customWidth="1"/>
    <col min="4" max="4" width="17.7265625" style="3" bestFit="1" customWidth="1"/>
    <col min="5" max="5" width="10.36328125" style="3" bestFit="1" customWidth="1"/>
    <col min="6" max="6" width="3.1796875" customWidth="1"/>
    <col min="7" max="7" width="7.90625" style="3" bestFit="1" customWidth="1"/>
    <col min="8" max="8" width="8.6328125" style="3" bestFit="1" customWidth="1"/>
    <col min="9" max="9" width="7.90625" style="3" bestFit="1" customWidth="1"/>
    <col min="10" max="10" width="8.6328125" style="3" bestFit="1" customWidth="1"/>
    <col min="11" max="11" width="7.90625" style="3" bestFit="1" customWidth="1"/>
    <col min="12" max="12" width="8.6328125" style="3" bestFit="1" customWidth="1"/>
    <col min="13" max="13" width="7.90625" style="2" bestFit="1" customWidth="1"/>
    <col min="14" max="14" width="5.453125" style="3" bestFit="1" customWidth="1"/>
    <col min="15" max="15" width="2.81640625" customWidth="1"/>
    <col min="16" max="16" width="25.54296875" style="3" bestFit="1" customWidth="1"/>
    <col min="17" max="17" width="2.54296875" customWidth="1"/>
    <col min="18" max="18" width="7.90625" style="3" bestFit="1" customWidth="1"/>
    <col min="19" max="19" width="6.26953125" style="3" bestFit="1" customWidth="1"/>
    <col min="20" max="20" width="6.90625" style="3" bestFit="1" customWidth="1"/>
    <col min="21" max="21" width="6.26953125" style="3" bestFit="1" customWidth="1"/>
    <col min="22" max="22" width="7.90625" style="3" bestFit="1" customWidth="1"/>
    <col min="23" max="23" width="6.26953125" style="3" bestFit="1" customWidth="1"/>
    <col min="24" max="24" width="7.90625" style="2" bestFit="1" customWidth="1"/>
    <col min="25" max="25" width="5.453125" style="3" bestFit="1" customWidth="1"/>
  </cols>
  <sheetData>
    <row r="1" spans="1:25" s="2" customFormat="1" x14ac:dyDescent="0.35">
      <c r="A1" s="2" t="s">
        <v>76</v>
      </c>
      <c r="B1" s="2" t="s">
        <v>6</v>
      </c>
      <c r="C1" s="2" t="s">
        <v>79</v>
      </c>
      <c r="D1" s="2" t="s">
        <v>80</v>
      </c>
      <c r="E1" s="2" t="s">
        <v>87</v>
      </c>
      <c r="G1" s="9" t="s">
        <v>73</v>
      </c>
      <c r="H1" s="9" t="s">
        <v>106</v>
      </c>
      <c r="I1" s="9" t="s">
        <v>74</v>
      </c>
      <c r="J1" s="9" t="s">
        <v>107</v>
      </c>
      <c r="K1" s="9" t="s">
        <v>75</v>
      </c>
      <c r="L1" s="9" t="s">
        <v>108</v>
      </c>
      <c r="M1" s="9" t="s">
        <v>88</v>
      </c>
      <c r="N1" s="9" t="s">
        <v>89</v>
      </c>
      <c r="P1" s="2" t="s">
        <v>90</v>
      </c>
      <c r="R1" s="2" t="s">
        <v>109</v>
      </c>
      <c r="S1" s="2" t="s">
        <v>111</v>
      </c>
      <c r="T1" s="2" t="s">
        <v>110</v>
      </c>
      <c r="U1" s="2" t="s">
        <v>112</v>
      </c>
      <c r="V1" s="2" t="s">
        <v>114</v>
      </c>
      <c r="W1" s="2" t="s">
        <v>113</v>
      </c>
      <c r="X1" s="2" t="s">
        <v>115</v>
      </c>
      <c r="Y1" s="2" t="s">
        <v>89</v>
      </c>
    </row>
    <row r="2" spans="1:25" x14ac:dyDescent="0.35">
      <c r="A2" s="3">
        <v>36</v>
      </c>
      <c r="B2" s="3">
        <v>251</v>
      </c>
      <c r="C2" s="1" t="s">
        <v>25</v>
      </c>
      <c r="D2" s="4" t="s">
        <v>77</v>
      </c>
      <c r="E2" s="4" t="s">
        <v>82</v>
      </c>
      <c r="F2" s="1"/>
      <c r="G2" s="10">
        <v>0.14270833333333333</v>
      </c>
      <c r="H2" s="11">
        <f t="shared" ref="H2:H33" si="0">RANK(G2,$G$2:$G$75,1)</f>
        <v>1</v>
      </c>
      <c r="I2" s="10">
        <v>0.33387731481481486</v>
      </c>
      <c r="J2" s="11">
        <f t="shared" ref="J2:J33" si="1">RANK(I2,I$2:I$75,1)</f>
        <v>5</v>
      </c>
      <c r="K2" s="10">
        <v>0.62113425925925925</v>
      </c>
      <c r="L2" s="11">
        <f t="shared" ref="L2:L33" si="2">RANK(K2,K$2:K$75,1)</f>
        <v>2</v>
      </c>
      <c r="M2" s="12">
        <f>M3</f>
        <v>0.85372685185185193</v>
      </c>
      <c r="N2" s="9">
        <f t="shared" ref="N2:N33" si="3">IF(M2&gt;0,RANK(M2,$M$2:$M$75,1),)</f>
        <v>1</v>
      </c>
      <c r="O2" s="6"/>
      <c r="P2" s="3" t="s">
        <v>91</v>
      </c>
      <c r="R2" s="5">
        <v>0.14270833333333333</v>
      </c>
      <c r="S2" s="20">
        <f t="shared" ref="S2:S33" si="4">RANK(R2,$G$2:$G$75,1)</f>
        <v>1</v>
      </c>
      <c r="T2" s="5">
        <f t="shared" ref="T2:T33" si="5">I2-G2</f>
        <v>0.19116898148148154</v>
      </c>
      <c r="U2" s="7">
        <f t="shared" ref="U2:U33" si="6">RANK(T2,T$2:T$75,1)</f>
        <v>13</v>
      </c>
      <c r="V2" s="5">
        <f t="shared" ref="V2:V33" si="7">K2-I2</f>
        <v>0.28725694444444438</v>
      </c>
      <c r="W2" s="20">
        <f t="shared" ref="W2:W33" si="8">RANK(V2,V$2:V$75,1)</f>
        <v>1</v>
      </c>
      <c r="X2" s="5">
        <f t="shared" ref="X2:X8" si="9">M2-K2</f>
        <v>0.23259259259259268</v>
      </c>
      <c r="Y2" s="7">
        <f t="shared" ref="Y2:Y7" si="10">RANK(X2,X$2:X$67,1)</f>
        <v>9</v>
      </c>
    </row>
    <row r="3" spans="1:25" x14ac:dyDescent="0.35">
      <c r="A3" s="3">
        <v>21</v>
      </c>
      <c r="B3" s="3">
        <v>307</v>
      </c>
      <c r="C3" s="1" t="s">
        <v>2</v>
      </c>
      <c r="D3" s="4" t="s">
        <v>77</v>
      </c>
      <c r="E3" s="4" t="s">
        <v>81</v>
      </c>
      <c r="F3" s="1"/>
      <c r="G3" s="10">
        <v>0.14297453703703702</v>
      </c>
      <c r="H3" s="11">
        <f t="shared" si="0"/>
        <v>2</v>
      </c>
      <c r="I3" s="10">
        <v>0.31943287037037038</v>
      </c>
      <c r="J3" s="11">
        <f t="shared" si="1"/>
        <v>2</v>
      </c>
      <c r="K3" s="10">
        <v>0.62107638888888894</v>
      </c>
      <c r="L3" s="11">
        <f t="shared" si="2"/>
        <v>1</v>
      </c>
      <c r="M3" s="12">
        <v>0.85372685185185193</v>
      </c>
      <c r="N3" s="9">
        <f t="shared" si="3"/>
        <v>1</v>
      </c>
      <c r="O3" s="6"/>
      <c r="P3" s="3" t="s">
        <v>91</v>
      </c>
      <c r="R3" s="5">
        <v>0.14297453703703702</v>
      </c>
      <c r="S3" s="7">
        <f t="shared" si="4"/>
        <v>2</v>
      </c>
      <c r="T3" s="5">
        <f t="shared" si="5"/>
        <v>0.17645833333333336</v>
      </c>
      <c r="U3" s="7">
        <f t="shared" si="6"/>
        <v>5</v>
      </c>
      <c r="V3" s="5">
        <f t="shared" si="7"/>
        <v>0.30164351851851856</v>
      </c>
      <c r="W3" s="7">
        <f t="shared" si="8"/>
        <v>2</v>
      </c>
      <c r="X3" s="5">
        <f t="shared" si="9"/>
        <v>0.23265046296296299</v>
      </c>
      <c r="Y3" s="7">
        <f t="shared" si="10"/>
        <v>10</v>
      </c>
    </row>
    <row r="4" spans="1:25" x14ac:dyDescent="0.35">
      <c r="A4" s="3">
        <v>56</v>
      </c>
      <c r="B4" s="3">
        <v>290</v>
      </c>
      <c r="C4" s="1" t="s">
        <v>49</v>
      </c>
      <c r="D4" s="4" t="s">
        <v>77</v>
      </c>
      <c r="E4" s="4" t="s">
        <v>82</v>
      </c>
      <c r="F4" s="1"/>
      <c r="G4" s="10">
        <v>0.16826388888888891</v>
      </c>
      <c r="H4" s="11">
        <f t="shared" si="0"/>
        <v>7</v>
      </c>
      <c r="I4" s="10">
        <v>0.33858796296296301</v>
      </c>
      <c r="J4" s="11">
        <f t="shared" si="1"/>
        <v>7</v>
      </c>
      <c r="K4" s="10">
        <v>0.66547453703703707</v>
      </c>
      <c r="L4" s="11">
        <f t="shared" si="2"/>
        <v>6</v>
      </c>
      <c r="M4" s="12">
        <v>0.88637731481481485</v>
      </c>
      <c r="N4" s="9">
        <f t="shared" si="3"/>
        <v>3</v>
      </c>
      <c r="O4" s="6"/>
      <c r="P4" s="3" t="s">
        <v>91</v>
      </c>
      <c r="R4" s="5">
        <v>0.16826388888888891</v>
      </c>
      <c r="S4" s="7">
        <f t="shared" si="4"/>
        <v>7</v>
      </c>
      <c r="T4" s="5">
        <f t="shared" si="5"/>
        <v>0.1703240740740741</v>
      </c>
      <c r="U4" s="7">
        <f t="shared" si="6"/>
        <v>4</v>
      </c>
      <c r="V4" s="5">
        <f t="shared" si="7"/>
        <v>0.32688657407407407</v>
      </c>
      <c r="W4" s="7">
        <f t="shared" si="8"/>
        <v>5</v>
      </c>
      <c r="X4" s="5">
        <f t="shared" si="9"/>
        <v>0.22090277777777778</v>
      </c>
      <c r="Y4" s="7">
        <f t="shared" si="10"/>
        <v>4</v>
      </c>
    </row>
    <row r="5" spans="1:25" x14ac:dyDescent="0.35">
      <c r="A5" s="3">
        <v>38</v>
      </c>
      <c r="B5" s="3">
        <v>254</v>
      </c>
      <c r="C5" s="1" t="s">
        <v>28</v>
      </c>
      <c r="D5" s="4" t="s">
        <v>77</v>
      </c>
      <c r="E5" s="4" t="s">
        <v>82</v>
      </c>
      <c r="F5" s="1"/>
      <c r="G5" s="10">
        <v>0.15034722222222224</v>
      </c>
      <c r="H5" s="11">
        <f t="shared" si="0"/>
        <v>3</v>
      </c>
      <c r="I5" s="10">
        <v>0.33045138888888892</v>
      </c>
      <c r="J5" s="11">
        <f t="shared" si="1"/>
        <v>3</v>
      </c>
      <c r="K5" s="10">
        <v>0.63516203703703711</v>
      </c>
      <c r="L5" s="11">
        <f t="shared" si="2"/>
        <v>3</v>
      </c>
      <c r="M5" s="12">
        <v>0.89136574074074071</v>
      </c>
      <c r="N5" s="9">
        <f t="shared" si="3"/>
        <v>4</v>
      </c>
      <c r="O5" s="6"/>
      <c r="P5" s="3" t="s">
        <v>91</v>
      </c>
      <c r="R5" s="5">
        <v>0.15034722222222224</v>
      </c>
      <c r="S5" s="7">
        <f t="shared" si="4"/>
        <v>3</v>
      </c>
      <c r="T5" s="5">
        <f t="shared" si="5"/>
        <v>0.18010416666666668</v>
      </c>
      <c r="U5" s="7">
        <f t="shared" si="6"/>
        <v>6</v>
      </c>
      <c r="V5" s="5">
        <f t="shared" si="7"/>
        <v>0.30471064814814819</v>
      </c>
      <c r="W5" s="7">
        <f t="shared" si="8"/>
        <v>4</v>
      </c>
      <c r="X5" s="5">
        <f t="shared" si="9"/>
        <v>0.2562037037037036</v>
      </c>
      <c r="Y5" s="7">
        <f t="shared" si="10"/>
        <v>11</v>
      </c>
    </row>
    <row r="6" spans="1:25" x14ac:dyDescent="0.35">
      <c r="A6" s="3">
        <v>74</v>
      </c>
      <c r="B6" s="3">
        <v>284</v>
      </c>
      <c r="C6" s="1" t="s">
        <v>43</v>
      </c>
      <c r="D6" s="17" t="s">
        <v>77</v>
      </c>
      <c r="E6" s="4" t="s">
        <v>82</v>
      </c>
      <c r="F6" s="1"/>
      <c r="G6" s="10">
        <v>0.15922453703703704</v>
      </c>
      <c r="H6" s="11">
        <f t="shared" si="0"/>
        <v>6</v>
      </c>
      <c r="I6" s="10">
        <v>0.31718750000000001</v>
      </c>
      <c r="J6" s="11">
        <f t="shared" si="1"/>
        <v>1</v>
      </c>
      <c r="K6" s="10">
        <v>0.65714120370370377</v>
      </c>
      <c r="L6" s="11">
        <f t="shared" si="2"/>
        <v>5</v>
      </c>
      <c r="M6" s="12">
        <v>0.92863425925925935</v>
      </c>
      <c r="N6" s="9">
        <f t="shared" si="3"/>
        <v>5</v>
      </c>
      <c r="O6" s="6"/>
      <c r="P6" s="3" t="s">
        <v>91</v>
      </c>
      <c r="R6" s="5">
        <v>0.15922453703703704</v>
      </c>
      <c r="S6" s="7">
        <f t="shared" si="4"/>
        <v>6</v>
      </c>
      <c r="T6" s="5">
        <f t="shared" si="5"/>
        <v>0.15796296296296297</v>
      </c>
      <c r="U6" s="20">
        <f t="shared" si="6"/>
        <v>1</v>
      </c>
      <c r="V6" s="5">
        <f t="shared" si="7"/>
        <v>0.33995370370370376</v>
      </c>
      <c r="W6" s="7">
        <f t="shared" si="8"/>
        <v>7</v>
      </c>
      <c r="X6" s="5">
        <f t="shared" si="9"/>
        <v>0.27149305555555558</v>
      </c>
      <c r="Y6" s="7">
        <f t="shared" si="10"/>
        <v>12</v>
      </c>
    </row>
    <row r="7" spans="1:25" x14ac:dyDescent="0.35">
      <c r="A7" s="3">
        <v>2</v>
      </c>
      <c r="B7" s="3">
        <v>142</v>
      </c>
      <c r="C7" s="1" t="s">
        <v>5</v>
      </c>
      <c r="D7" s="17" t="s">
        <v>77</v>
      </c>
      <c r="E7" s="4" t="s">
        <v>81</v>
      </c>
      <c r="F7" s="1"/>
      <c r="G7" s="10">
        <v>0.15052083333333335</v>
      </c>
      <c r="H7" s="11">
        <f t="shared" si="0"/>
        <v>4</v>
      </c>
      <c r="I7" s="10">
        <v>0.3313194444444445</v>
      </c>
      <c r="J7" s="11">
        <f t="shared" si="1"/>
        <v>4</v>
      </c>
      <c r="K7" s="10">
        <v>0.63538194444444451</v>
      </c>
      <c r="L7" s="11">
        <f t="shared" si="2"/>
        <v>4</v>
      </c>
      <c r="M7" s="12">
        <v>0.92893518518518525</v>
      </c>
      <c r="N7" s="9">
        <f t="shared" si="3"/>
        <v>6</v>
      </c>
      <c r="O7" s="6"/>
      <c r="P7" s="3" t="s">
        <v>91</v>
      </c>
      <c r="R7" s="5">
        <v>0.15052083333333335</v>
      </c>
      <c r="S7" s="7">
        <f t="shared" si="4"/>
        <v>4</v>
      </c>
      <c r="T7" s="5">
        <f t="shared" si="5"/>
        <v>0.18079861111111115</v>
      </c>
      <c r="U7" s="7">
        <f t="shared" si="6"/>
        <v>7</v>
      </c>
      <c r="V7" s="5">
        <f t="shared" si="7"/>
        <v>0.30406250000000001</v>
      </c>
      <c r="W7" s="7">
        <f t="shared" si="8"/>
        <v>3</v>
      </c>
      <c r="X7" s="5">
        <f t="shared" si="9"/>
        <v>0.29355324074074074</v>
      </c>
      <c r="Y7" s="7">
        <f t="shared" si="10"/>
        <v>13</v>
      </c>
    </row>
    <row r="8" spans="1:25" x14ac:dyDescent="0.35">
      <c r="A8" s="3">
        <v>73</v>
      </c>
      <c r="B8" s="3">
        <v>333</v>
      </c>
      <c r="C8" s="1" t="s">
        <v>71</v>
      </c>
      <c r="D8" s="17" t="s">
        <v>78</v>
      </c>
      <c r="E8" s="4" t="s">
        <v>86</v>
      </c>
      <c r="F8" s="1"/>
      <c r="G8" s="10">
        <v>0.19349537037037037</v>
      </c>
      <c r="H8" s="11">
        <f t="shared" si="0"/>
        <v>21</v>
      </c>
      <c r="I8" s="10">
        <v>0.4256712962962963</v>
      </c>
      <c r="J8" s="11">
        <f t="shared" si="1"/>
        <v>28</v>
      </c>
      <c r="K8" s="10">
        <v>0.81728009259259271</v>
      </c>
      <c r="L8" s="11">
        <f t="shared" si="2"/>
        <v>24</v>
      </c>
      <c r="M8" s="12">
        <v>1.0070023148148148</v>
      </c>
      <c r="N8" s="9">
        <f t="shared" si="3"/>
        <v>7</v>
      </c>
      <c r="O8" s="6"/>
      <c r="P8" s="3" t="s">
        <v>91</v>
      </c>
      <c r="R8" s="5">
        <v>0.19349537037037037</v>
      </c>
      <c r="S8" s="7">
        <f t="shared" si="4"/>
        <v>21</v>
      </c>
      <c r="T8" s="5">
        <f t="shared" si="5"/>
        <v>0.23217592592592592</v>
      </c>
      <c r="U8" s="7">
        <f t="shared" si="6"/>
        <v>39</v>
      </c>
      <c r="V8" s="5">
        <f t="shared" si="7"/>
        <v>0.39160879629629641</v>
      </c>
      <c r="W8" s="7">
        <f t="shared" si="8"/>
        <v>19</v>
      </c>
      <c r="X8" s="5">
        <f t="shared" si="9"/>
        <v>0.18972222222222213</v>
      </c>
      <c r="Y8" s="7"/>
    </row>
    <row r="9" spans="1:25" x14ac:dyDescent="0.35">
      <c r="A9" s="3">
        <v>33</v>
      </c>
      <c r="B9" s="3">
        <v>166</v>
      </c>
      <c r="C9" s="1" t="s">
        <v>95</v>
      </c>
      <c r="D9" s="18" t="s">
        <v>78</v>
      </c>
      <c r="E9" s="4" t="s">
        <v>82</v>
      </c>
      <c r="F9" s="1"/>
      <c r="G9" s="10">
        <v>0.19952546296296297</v>
      </c>
      <c r="H9" s="11">
        <f t="shared" si="0"/>
        <v>30</v>
      </c>
      <c r="I9" s="10">
        <v>0.39827546296296301</v>
      </c>
      <c r="J9" s="11">
        <f t="shared" si="1"/>
        <v>19</v>
      </c>
      <c r="K9" s="10">
        <v>0.7798842592592593</v>
      </c>
      <c r="L9" s="11">
        <f t="shared" si="2"/>
        <v>17</v>
      </c>
      <c r="M9" s="12">
        <v>1.0181134259259259</v>
      </c>
      <c r="N9" s="9">
        <f t="shared" si="3"/>
        <v>8</v>
      </c>
      <c r="O9" s="6"/>
      <c r="P9" s="3" t="s">
        <v>91</v>
      </c>
      <c r="R9" s="5">
        <v>0.19952546296296297</v>
      </c>
      <c r="S9" s="7">
        <f t="shared" si="4"/>
        <v>30</v>
      </c>
      <c r="T9" s="5">
        <f t="shared" si="5"/>
        <v>0.19875000000000004</v>
      </c>
      <c r="U9" s="7">
        <f t="shared" si="6"/>
        <v>18</v>
      </c>
      <c r="V9" s="5">
        <f t="shared" si="7"/>
        <v>0.38160879629629629</v>
      </c>
      <c r="W9" s="7">
        <f t="shared" si="8"/>
        <v>15</v>
      </c>
      <c r="X9" s="8" t="s">
        <v>117</v>
      </c>
      <c r="Y9" s="7"/>
    </row>
    <row r="10" spans="1:25" x14ac:dyDescent="0.35">
      <c r="A10" s="3">
        <v>72</v>
      </c>
      <c r="B10" s="3">
        <v>332</v>
      </c>
      <c r="C10" s="1" t="s">
        <v>70</v>
      </c>
      <c r="D10" s="19" t="s">
        <v>78</v>
      </c>
      <c r="E10" s="4" t="s">
        <v>86</v>
      </c>
      <c r="F10" s="1"/>
      <c r="G10" s="10">
        <v>0.2091550925925926</v>
      </c>
      <c r="H10" s="11">
        <f t="shared" si="0"/>
        <v>36</v>
      </c>
      <c r="I10" s="10">
        <v>0.41689814814814818</v>
      </c>
      <c r="J10" s="11">
        <f t="shared" si="1"/>
        <v>25</v>
      </c>
      <c r="K10" s="10">
        <v>0.79372685185185188</v>
      </c>
      <c r="L10" s="11">
        <f t="shared" si="2"/>
        <v>18</v>
      </c>
      <c r="M10" s="12">
        <v>1.0187615740740741</v>
      </c>
      <c r="N10" s="9">
        <f t="shared" si="3"/>
        <v>9</v>
      </c>
      <c r="O10" s="6"/>
      <c r="P10" s="3" t="s">
        <v>91</v>
      </c>
      <c r="R10" s="5">
        <v>0.2091550925925926</v>
      </c>
      <c r="S10" s="7">
        <f t="shared" si="4"/>
        <v>36</v>
      </c>
      <c r="T10" s="5">
        <f t="shared" si="5"/>
        <v>0.20774305555555558</v>
      </c>
      <c r="U10" s="7">
        <f t="shared" si="6"/>
        <v>21</v>
      </c>
      <c r="V10" s="5">
        <f t="shared" si="7"/>
        <v>0.37682870370370369</v>
      </c>
      <c r="W10" s="7">
        <f t="shared" si="8"/>
        <v>12</v>
      </c>
      <c r="X10" s="5">
        <f t="shared" ref="X10:X19" si="11">M10-K10</f>
        <v>0.22503472222222221</v>
      </c>
      <c r="Y10" s="7"/>
    </row>
    <row r="11" spans="1:25" x14ac:dyDescent="0.35">
      <c r="A11" s="3">
        <v>25</v>
      </c>
      <c r="B11" s="3">
        <v>328</v>
      </c>
      <c r="C11" s="1" t="s">
        <v>66</v>
      </c>
      <c r="D11" s="19" t="s">
        <v>78</v>
      </c>
      <c r="E11" s="4" t="s">
        <v>84</v>
      </c>
      <c r="F11" s="1"/>
      <c r="G11" s="10">
        <v>0.19415509259259262</v>
      </c>
      <c r="H11" s="11">
        <f t="shared" si="0"/>
        <v>23</v>
      </c>
      <c r="I11" s="10">
        <v>0.42881944444444442</v>
      </c>
      <c r="J11" s="11">
        <f t="shared" si="1"/>
        <v>29</v>
      </c>
      <c r="K11" s="10">
        <v>0.83372685185185191</v>
      </c>
      <c r="L11" s="11">
        <f t="shared" si="2"/>
        <v>25</v>
      </c>
      <c r="M11" s="12">
        <v>1.0538657407407408</v>
      </c>
      <c r="N11" s="9">
        <f t="shared" si="3"/>
        <v>10</v>
      </c>
      <c r="O11" s="6"/>
      <c r="P11" s="3" t="s">
        <v>105</v>
      </c>
      <c r="R11" s="5">
        <v>0.19415509259259262</v>
      </c>
      <c r="S11" s="7">
        <f t="shared" si="4"/>
        <v>23</v>
      </c>
      <c r="T11" s="5">
        <f t="shared" si="5"/>
        <v>0.2346643518518518</v>
      </c>
      <c r="U11" s="7">
        <f t="shared" si="6"/>
        <v>41</v>
      </c>
      <c r="V11" s="5">
        <f t="shared" si="7"/>
        <v>0.40490740740740749</v>
      </c>
      <c r="W11" s="7">
        <f t="shared" si="8"/>
        <v>25</v>
      </c>
      <c r="X11" s="5">
        <f t="shared" si="11"/>
        <v>0.22013888888888888</v>
      </c>
      <c r="Y11" s="7"/>
    </row>
    <row r="12" spans="1:25" x14ac:dyDescent="0.35">
      <c r="A12" s="3">
        <v>17</v>
      </c>
      <c r="B12" s="3">
        <v>267</v>
      </c>
      <c r="C12" s="1" t="s">
        <v>37</v>
      </c>
      <c r="D12" s="19" t="s">
        <v>77</v>
      </c>
      <c r="E12" s="4" t="s">
        <v>81</v>
      </c>
      <c r="F12" s="1"/>
      <c r="G12" s="10">
        <v>0.175625</v>
      </c>
      <c r="H12" s="11">
        <f t="shared" si="0"/>
        <v>11</v>
      </c>
      <c r="I12" s="10">
        <v>0.33842592592592591</v>
      </c>
      <c r="J12" s="11">
        <f t="shared" si="1"/>
        <v>6</v>
      </c>
      <c r="K12" s="10">
        <v>0.66626157407407405</v>
      </c>
      <c r="L12" s="11">
        <f t="shared" si="2"/>
        <v>7</v>
      </c>
      <c r="M12" s="12">
        <v>1.0592708333333334</v>
      </c>
      <c r="N12" s="9">
        <f t="shared" si="3"/>
        <v>11</v>
      </c>
      <c r="O12" s="6"/>
      <c r="P12" s="3" t="s">
        <v>91</v>
      </c>
      <c r="R12" s="5">
        <v>0.175625</v>
      </c>
      <c r="S12" s="7">
        <f t="shared" si="4"/>
        <v>11</v>
      </c>
      <c r="T12" s="5">
        <f t="shared" si="5"/>
        <v>0.1628009259259259</v>
      </c>
      <c r="U12" s="7">
        <f t="shared" si="6"/>
        <v>2</v>
      </c>
      <c r="V12" s="5">
        <f t="shared" si="7"/>
        <v>0.32783564814814814</v>
      </c>
      <c r="W12" s="7">
        <f t="shared" si="8"/>
        <v>6</v>
      </c>
      <c r="X12" s="5">
        <f t="shared" si="11"/>
        <v>0.39300925925925934</v>
      </c>
      <c r="Y12" s="7">
        <f>RANK(X12,X$2:X$67,1)</f>
        <v>25</v>
      </c>
    </row>
    <row r="13" spans="1:25" x14ac:dyDescent="0.35">
      <c r="A13" s="3">
        <v>69</v>
      </c>
      <c r="B13" s="3">
        <v>326</v>
      </c>
      <c r="C13" s="1" t="s">
        <v>64</v>
      </c>
      <c r="D13" s="19" t="s">
        <v>77</v>
      </c>
      <c r="E13" s="4" t="s">
        <v>82</v>
      </c>
      <c r="F13" s="1"/>
      <c r="G13" s="10">
        <v>0.17555555555555558</v>
      </c>
      <c r="H13" s="11">
        <f t="shared" si="0"/>
        <v>10</v>
      </c>
      <c r="I13" s="10">
        <v>0.36322916666666671</v>
      </c>
      <c r="J13" s="11">
        <f t="shared" si="1"/>
        <v>9</v>
      </c>
      <c r="K13" s="10">
        <v>0.72383101851851861</v>
      </c>
      <c r="L13" s="11">
        <f t="shared" si="2"/>
        <v>8</v>
      </c>
      <c r="M13" s="12">
        <v>1.0752199074074074</v>
      </c>
      <c r="N13" s="9">
        <f t="shared" si="3"/>
        <v>12</v>
      </c>
      <c r="O13" s="6"/>
      <c r="P13" s="3" t="s">
        <v>91</v>
      </c>
      <c r="R13" s="5">
        <v>0.17555555555555558</v>
      </c>
      <c r="S13" s="7">
        <f t="shared" si="4"/>
        <v>10</v>
      </c>
      <c r="T13" s="5">
        <f t="shared" si="5"/>
        <v>0.18767361111111114</v>
      </c>
      <c r="U13" s="7">
        <f t="shared" si="6"/>
        <v>11</v>
      </c>
      <c r="V13" s="5">
        <f t="shared" si="7"/>
        <v>0.3606018518518519</v>
      </c>
      <c r="W13" s="7">
        <f t="shared" si="8"/>
        <v>8</v>
      </c>
      <c r="X13" s="5">
        <f t="shared" si="11"/>
        <v>0.35138888888888875</v>
      </c>
      <c r="Y13" s="7">
        <f>RANK(X13,X$2:X$67,1)</f>
        <v>16</v>
      </c>
    </row>
    <row r="14" spans="1:25" x14ac:dyDescent="0.35">
      <c r="A14" s="3">
        <v>27</v>
      </c>
      <c r="B14" s="3">
        <v>334</v>
      </c>
      <c r="C14" s="1" t="s">
        <v>72</v>
      </c>
      <c r="D14" s="19" t="s">
        <v>78</v>
      </c>
      <c r="E14" s="4" t="s">
        <v>84</v>
      </c>
      <c r="F14" s="1"/>
      <c r="G14" s="10">
        <v>0.19951388888888891</v>
      </c>
      <c r="H14" s="11">
        <f t="shared" si="0"/>
        <v>29</v>
      </c>
      <c r="I14" s="10">
        <v>0.437037037037037</v>
      </c>
      <c r="J14" s="11">
        <f t="shared" si="1"/>
        <v>34</v>
      </c>
      <c r="K14" s="10">
        <v>0.85334490740740754</v>
      </c>
      <c r="L14" s="11">
        <f t="shared" si="2"/>
        <v>29</v>
      </c>
      <c r="M14" s="12">
        <v>1.0811226851851852</v>
      </c>
      <c r="N14" s="9">
        <f t="shared" si="3"/>
        <v>13</v>
      </c>
      <c r="O14" s="6"/>
      <c r="P14" s="3" t="s">
        <v>91</v>
      </c>
      <c r="R14" s="5">
        <v>0.19951388888888891</v>
      </c>
      <c r="S14" s="7">
        <f t="shared" si="4"/>
        <v>29</v>
      </c>
      <c r="T14" s="5">
        <f t="shared" si="5"/>
        <v>0.23752314814814809</v>
      </c>
      <c r="U14" s="7">
        <f t="shared" si="6"/>
        <v>44</v>
      </c>
      <c r="V14" s="5">
        <f t="shared" si="7"/>
        <v>0.41630787037037054</v>
      </c>
      <c r="W14" s="7">
        <f t="shared" si="8"/>
        <v>28</v>
      </c>
      <c r="X14" s="5">
        <f t="shared" si="11"/>
        <v>0.22777777777777763</v>
      </c>
      <c r="Y14" s="7"/>
    </row>
    <row r="15" spans="1:25" x14ac:dyDescent="0.35">
      <c r="A15" s="3">
        <v>61</v>
      </c>
      <c r="B15" s="3">
        <v>305</v>
      </c>
      <c r="C15" s="1" t="s">
        <v>54</v>
      </c>
      <c r="D15" s="19" t="s">
        <v>77</v>
      </c>
      <c r="E15" s="4" t="s">
        <v>82</v>
      </c>
      <c r="F15" s="1"/>
      <c r="G15" s="10">
        <v>0.1743865740740741</v>
      </c>
      <c r="H15" s="11">
        <f t="shared" si="0"/>
        <v>8</v>
      </c>
      <c r="I15" s="10">
        <v>0.39746527777777774</v>
      </c>
      <c r="J15" s="11">
        <f t="shared" si="1"/>
        <v>18</v>
      </c>
      <c r="K15" s="10">
        <v>0.77608796296296301</v>
      </c>
      <c r="L15" s="11">
        <f t="shared" si="2"/>
        <v>16</v>
      </c>
      <c r="M15" s="12">
        <v>1.0839699074074074</v>
      </c>
      <c r="N15" s="9">
        <f t="shared" si="3"/>
        <v>14</v>
      </c>
      <c r="O15" s="6"/>
      <c r="P15" s="3" t="s">
        <v>91</v>
      </c>
      <c r="R15" s="5">
        <v>0.1743865740740741</v>
      </c>
      <c r="S15" s="7">
        <f t="shared" si="4"/>
        <v>8</v>
      </c>
      <c r="T15" s="5">
        <f t="shared" si="5"/>
        <v>0.22307870370370364</v>
      </c>
      <c r="U15" s="7">
        <f t="shared" si="6"/>
        <v>33</v>
      </c>
      <c r="V15" s="5">
        <f t="shared" si="7"/>
        <v>0.37862268518518527</v>
      </c>
      <c r="W15" s="7">
        <f t="shared" si="8"/>
        <v>13</v>
      </c>
      <c r="X15" s="5">
        <f t="shared" si="11"/>
        <v>0.30788194444444439</v>
      </c>
      <c r="Y15" s="7">
        <f>RANK(X15,X$2:X$67,1)</f>
        <v>15</v>
      </c>
    </row>
    <row r="16" spans="1:25" x14ac:dyDescent="0.35">
      <c r="A16" s="3">
        <v>65</v>
      </c>
      <c r="B16" s="3">
        <v>310</v>
      </c>
      <c r="C16" s="1" t="s">
        <v>58</v>
      </c>
      <c r="D16" s="19" t="s">
        <v>77</v>
      </c>
      <c r="E16" s="4" t="s">
        <v>83</v>
      </c>
      <c r="F16" s="1"/>
      <c r="G16" s="10">
        <v>0.19399305555555557</v>
      </c>
      <c r="H16" s="11">
        <f t="shared" si="0"/>
        <v>22</v>
      </c>
      <c r="I16" s="10">
        <v>0.38914351851851853</v>
      </c>
      <c r="J16" s="11">
        <f t="shared" si="1"/>
        <v>17</v>
      </c>
      <c r="K16" s="10">
        <v>0.79399305555555566</v>
      </c>
      <c r="L16" s="11">
        <f t="shared" si="2"/>
        <v>19</v>
      </c>
      <c r="M16" s="12">
        <v>1.0953819444444444</v>
      </c>
      <c r="N16" s="9">
        <f t="shared" si="3"/>
        <v>15</v>
      </c>
      <c r="O16" s="6"/>
      <c r="P16" s="3" t="s">
        <v>91</v>
      </c>
      <c r="R16" s="5">
        <v>0.19399305555555557</v>
      </c>
      <c r="S16" s="7">
        <f t="shared" si="4"/>
        <v>22</v>
      </c>
      <c r="T16" s="5">
        <f t="shared" si="5"/>
        <v>0.19515046296296296</v>
      </c>
      <c r="U16" s="7">
        <f t="shared" si="6"/>
        <v>16</v>
      </c>
      <c r="V16" s="5">
        <f t="shared" si="7"/>
        <v>0.40484953703703713</v>
      </c>
      <c r="W16" s="7">
        <f t="shared" si="8"/>
        <v>24</v>
      </c>
      <c r="X16" s="5">
        <f t="shared" si="11"/>
        <v>0.30138888888888871</v>
      </c>
      <c r="Y16" s="7">
        <f>RANK(X16,X$2:X$67,1)</f>
        <v>14</v>
      </c>
    </row>
    <row r="17" spans="1:25" x14ac:dyDescent="0.35">
      <c r="A17" s="3">
        <v>39</v>
      </c>
      <c r="B17" s="3">
        <v>256</v>
      </c>
      <c r="C17" s="1" t="s">
        <v>29</v>
      </c>
      <c r="D17" s="19" t="s">
        <v>77</v>
      </c>
      <c r="E17" s="4" t="s">
        <v>85</v>
      </c>
      <c r="F17" s="1"/>
      <c r="G17" s="10">
        <v>0.18269675925925927</v>
      </c>
      <c r="H17" s="11">
        <f t="shared" si="0"/>
        <v>16</v>
      </c>
      <c r="I17" s="10">
        <v>0.37729166666666669</v>
      </c>
      <c r="J17" s="11">
        <f t="shared" si="1"/>
        <v>12</v>
      </c>
      <c r="K17" s="10">
        <v>0.75611111111111118</v>
      </c>
      <c r="L17" s="11">
        <f t="shared" si="2"/>
        <v>12</v>
      </c>
      <c r="M17" s="12">
        <v>1.1100694444444443</v>
      </c>
      <c r="N17" s="9">
        <f t="shared" si="3"/>
        <v>16</v>
      </c>
      <c r="O17" s="6"/>
      <c r="P17" s="3" t="s">
        <v>91</v>
      </c>
      <c r="R17" s="5">
        <v>0.18269675925925927</v>
      </c>
      <c r="S17" s="7">
        <f t="shared" si="4"/>
        <v>16</v>
      </c>
      <c r="T17" s="5">
        <f t="shared" si="5"/>
        <v>0.19459490740740742</v>
      </c>
      <c r="U17" s="7">
        <f t="shared" si="6"/>
        <v>14</v>
      </c>
      <c r="V17" s="5">
        <f t="shared" si="7"/>
        <v>0.37881944444444449</v>
      </c>
      <c r="W17" s="7">
        <f t="shared" si="8"/>
        <v>14</v>
      </c>
      <c r="X17" s="5">
        <f t="shared" si="11"/>
        <v>0.35395833333333315</v>
      </c>
      <c r="Y17" s="7">
        <f>RANK(X17,X$2:X$67,1)</f>
        <v>17</v>
      </c>
    </row>
    <row r="18" spans="1:25" x14ac:dyDescent="0.35">
      <c r="A18" s="3">
        <v>26</v>
      </c>
      <c r="B18" s="3">
        <v>330</v>
      </c>
      <c r="C18" s="1" t="s">
        <v>68</v>
      </c>
      <c r="D18" s="19" t="s">
        <v>78</v>
      </c>
      <c r="E18" s="4" t="s">
        <v>84</v>
      </c>
      <c r="F18" s="1"/>
      <c r="G18" s="10">
        <v>0.19943287037037039</v>
      </c>
      <c r="H18" s="11">
        <f t="shared" si="0"/>
        <v>27</v>
      </c>
      <c r="I18" s="10">
        <v>0.4541898148148148</v>
      </c>
      <c r="J18" s="11">
        <f t="shared" si="1"/>
        <v>40</v>
      </c>
      <c r="K18" s="10">
        <v>0.90239583333333329</v>
      </c>
      <c r="L18" s="11">
        <f t="shared" si="2"/>
        <v>33</v>
      </c>
      <c r="M18" s="12">
        <v>1.1233217592592593</v>
      </c>
      <c r="N18" s="9">
        <f t="shared" si="3"/>
        <v>17</v>
      </c>
      <c r="O18" s="6"/>
      <c r="P18" s="3" t="s">
        <v>120</v>
      </c>
      <c r="R18" s="5">
        <v>0.19943287037037039</v>
      </c>
      <c r="S18" s="7">
        <f t="shared" si="4"/>
        <v>27</v>
      </c>
      <c r="T18" s="5">
        <f t="shared" si="5"/>
        <v>0.25475694444444441</v>
      </c>
      <c r="U18" s="7">
        <f t="shared" si="6"/>
        <v>63</v>
      </c>
      <c r="V18" s="5">
        <f t="shared" si="7"/>
        <v>0.44820601851851849</v>
      </c>
      <c r="W18" s="7">
        <f t="shared" si="8"/>
        <v>32</v>
      </c>
      <c r="X18" s="5">
        <f t="shared" si="11"/>
        <v>0.22092592592592597</v>
      </c>
      <c r="Y18" s="7"/>
    </row>
    <row r="19" spans="1:25" x14ac:dyDescent="0.35">
      <c r="A19" s="3">
        <v>31</v>
      </c>
      <c r="B19" s="3">
        <v>164</v>
      </c>
      <c r="C19" s="1" t="s">
        <v>19</v>
      </c>
      <c r="D19" s="19" t="s">
        <v>77</v>
      </c>
      <c r="E19" s="4" t="s">
        <v>82</v>
      </c>
      <c r="F19" s="1"/>
      <c r="G19" s="10">
        <v>0.18019675925925926</v>
      </c>
      <c r="H19" s="11">
        <f t="shared" si="0"/>
        <v>14</v>
      </c>
      <c r="I19" s="10">
        <v>0.3643865740740741</v>
      </c>
      <c r="J19" s="11">
        <f t="shared" si="1"/>
        <v>10</v>
      </c>
      <c r="K19" s="10">
        <v>0.75571759259259264</v>
      </c>
      <c r="L19" s="11">
        <f t="shared" si="2"/>
        <v>11</v>
      </c>
      <c r="M19" s="12">
        <v>1.1236574074074073</v>
      </c>
      <c r="N19" s="9">
        <f t="shared" si="3"/>
        <v>18</v>
      </c>
      <c r="O19" s="6"/>
      <c r="P19" s="3" t="s">
        <v>91</v>
      </c>
      <c r="R19" s="5">
        <v>0.18019675925925926</v>
      </c>
      <c r="S19" s="7">
        <f t="shared" si="4"/>
        <v>14</v>
      </c>
      <c r="T19" s="5">
        <f t="shared" si="5"/>
        <v>0.18418981481481483</v>
      </c>
      <c r="U19" s="7">
        <f t="shared" si="6"/>
        <v>8</v>
      </c>
      <c r="V19" s="5">
        <f t="shared" si="7"/>
        <v>0.39133101851851854</v>
      </c>
      <c r="W19" s="7">
        <f t="shared" si="8"/>
        <v>18</v>
      </c>
      <c r="X19" s="5">
        <f t="shared" si="11"/>
        <v>0.36793981481481464</v>
      </c>
      <c r="Y19" s="7">
        <f>RANK(X19,X$2:X$67,1)</f>
        <v>20</v>
      </c>
    </row>
    <row r="20" spans="1:25" x14ac:dyDescent="0.35">
      <c r="A20" s="3">
        <v>42</v>
      </c>
      <c r="B20" s="3">
        <v>261</v>
      </c>
      <c r="C20" s="1" t="s">
        <v>100</v>
      </c>
      <c r="D20" s="18" t="s">
        <v>78</v>
      </c>
      <c r="E20" s="4" t="s">
        <v>82</v>
      </c>
      <c r="F20" s="1"/>
      <c r="G20" s="10">
        <v>0.21707175925925926</v>
      </c>
      <c r="H20" s="11">
        <f t="shared" si="0"/>
        <v>38</v>
      </c>
      <c r="I20" s="10">
        <v>0.46228009259259262</v>
      </c>
      <c r="J20" s="11">
        <f t="shared" si="1"/>
        <v>42</v>
      </c>
      <c r="K20" s="10">
        <v>0.93449074074074079</v>
      </c>
      <c r="L20" s="11">
        <f t="shared" si="2"/>
        <v>40</v>
      </c>
      <c r="M20" s="12">
        <v>1.1300578703703703</v>
      </c>
      <c r="N20" s="9">
        <f t="shared" si="3"/>
        <v>19</v>
      </c>
      <c r="O20" s="6"/>
      <c r="P20" s="3" t="s">
        <v>121</v>
      </c>
      <c r="R20" s="5">
        <v>0.21707175925925926</v>
      </c>
      <c r="S20" s="7">
        <f t="shared" si="4"/>
        <v>38</v>
      </c>
      <c r="T20" s="5">
        <f t="shared" si="5"/>
        <v>0.24520833333333336</v>
      </c>
      <c r="U20" s="7">
        <f t="shared" si="6"/>
        <v>56</v>
      </c>
      <c r="V20" s="5">
        <f t="shared" si="7"/>
        <v>0.47221064814814817</v>
      </c>
      <c r="W20" s="7">
        <f t="shared" si="8"/>
        <v>39</v>
      </c>
      <c r="X20" s="8" t="s">
        <v>116</v>
      </c>
      <c r="Y20" s="7"/>
    </row>
    <row r="21" spans="1:25" x14ac:dyDescent="0.35">
      <c r="A21" s="3">
        <v>46</v>
      </c>
      <c r="B21" s="3">
        <v>265</v>
      </c>
      <c r="C21" s="1" t="s">
        <v>35</v>
      </c>
      <c r="D21" s="19" t="s">
        <v>77</v>
      </c>
      <c r="E21" s="4" t="s">
        <v>83</v>
      </c>
      <c r="F21" s="1"/>
      <c r="G21" s="10">
        <v>0.17975694444444446</v>
      </c>
      <c r="H21" s="11">
        <f t="shared" si="0"/>
        <v>12</v>
      </c>
      <c r="I21" s="10">
        <v>0.37847222222222221</v>
      </c>
      <c r="J21" s="11">
        <f t="shared" si="1"/>
        <v>13</v>
      </c>
      <c r="K21" s="10">
        <v>0.74711805555555566</v>
      </c>
      <c r="L21" s="11">
        <f t="shared" si="2"/>
        <v>10</v>
      </c>
      <c r="M21" s="12">
        <v>1.1370486111111111</v>
      </c>
      <c r="N21" s="9">
        <f t="shared" si="3"/>
        <v>20</v>
      </c>
      <c r="O21" s="6"/>
      <c r="P21" s="3" t="s">
        <v>91</v>
      </c>
      <c r="R21" s="5">
        <v>0.17975694444444446</v>
      </c>
      <c r="S21" s="7">
        <f t="shared" si="4"/>
        <v>12</v>
      </c>
      <c r="T21" s="5">
        <f t="shared" si="5"/>
        <v>0.19871527777777775</v>
      </c>
      <c r="U21" s="7">
        <f t="shared" si="6"/>
        <v>17</v>
      </c>
      <c r="V21" s="5">
        <f t="shared" si="7"/>
        <v>0.36864583333333345</v>
      </c>
      <c r="W21" s="7">
        <f t="shared" si="8"/>
        <v>10</v>
      </c>
      <c r="X21" s="5">
        <f t="shared" ref="X21:X59" si="12">M21-K21</f>
        <v>0.38993055555555545</v>
      </c>
      <c r="Y21" s="7">
        <f>RANK(X21,X$2:X$67,1)</f>
        <v>24</v>
      </c>
    </row>
    <row r="22" spans="1:25" x14ac:dyDescent="0.35">
      <c r="A22" s="3">
        <v>51</v>
      </c>
      <c r="B22" s="3">
        <v>283</v>
      </c>
      <c r="C22" s="1" t="s">
        <v>42</v>
      </c>
      <c r="D22" s="19" t="s">
        <v>77</v>
      </c>
      <c r="E22" s="4" t="s">
        <v>82</v>
      </c>
      <c r="F22" s="1"/>
      <c r="G22" s="10">
        <v>0.17496527777777779</v>
      </c>
      <c r="H22" s="11">
        <f t="shared" si="0"/>
        <v>9</v>
      </c>
      <c r="I22" s="10">
        <v>0.36123842592592592</v>
      </c>
      <c r="J22" s="11">
        <f t="shared" si="1"/>
        <v>8</v>
      </c>
      <c r="K22" s="10">
        <v>0.76304398148148156</v>
      </c>
      <c r="L22" s="11">
        <f t="shared" si="2"/>
        <v>14</v>
      </c>
      <c r="M22" s="12">
        <v>1.1576273148148148</v>
      </c>
      <c r="N22" s="9">
        <f t="shared" si="3"/>
        <v>21</v>
      </c>
      <c r="O22" s="6"/>
      <c r="P22" s="3" t="s">
        <v>91</v>
      </c>
      <c r="R22" s="5">
        <v>0.17496527777777779</v>
      </c>
      <c r="S22" s="7">
        <f t="shared" si="4"/>
        <v>9</v>
      </c>
      <c r="T22" s="5">
        <f t="shared" si="5"/>
        <v>0.18627314814814813</v>
      </c>
      <c r="U22" s="7">
        <f t="shared" si="6"/>
        <v>9</v>
      </c>
      <c r="V22" s="5">
        <f t="shared" si="7"/>
        <v>0.40180555555555564</v>
      </c>
      <c r="W22" s="7">
        <f t="shared" si="8"/>
        <v>22</v>
      </c>
      <c r="X22" s="5">
        <f t="shared" si="12"/>
        <v>0.39458333333333329</v>
      </c>
      <c r="Y22" s="7">
        <f>RANK(X22,X$2:X$67,1)</f>
        <v>26</v>
      </c>
    </row>
    <row r="23" spans="1:25" x14ac:dyDescent="0.35">
      <c r="A23" s="3">
        <v>18</v>
      </c>
      <c r="B23" s="3">
        <v>268</v>
      </c>
      <c r="C23" s="1" t="s">
        <v>4</v>
      </c>
      <c r="D23" s="17" t="s">
        <v>77</v>
      </c>
      <c r="E23" s="4" t="s">
        <v>81</v>
      </c>
      <c r="F23" s="1"/>
      <c r="G23" s="10">
        <v>0.18001157407407409</v>
      </c>
      <c r="H23" s="11">
        <f t="shared" si="0"/>
        <v>13</v>
      </c>
      <c r="I23" s="10">
        <v>0.36715277777777777</v>
      </c>
      <c r="J23" s="11">
        <f t="shared" si="1"/>
        <v>11</v>
      </c>
      <c r="K23" s="10">
        <v>0.73127314814814826</v>
      </c>
      <c r="L23" s="11">
        <f t="shared" si="2"/>
        <v>9</v>
      </c>
      <c r="M23" s="12">
        <v>1.1579398148148148</v>
      </c>
      <c r="N23" s="9">
        <f t="shared" si="3"/>
        <v>22</v>
      </c>
      <c r="O23" s="6"/>
      <c r="P23" s="3" t="s">
        <v>91</v>
      </c>
      <c r="R23" s="5">
        <v>0.18001157407407409</v>
      </c>
      <c r="S23" s="7">
        <f t="shared" si="4"/>
        <v>13</v>
      </c>
      <c r="T23" s="5">
        <f t="shared" si="5"/>
        <v>0.18714120370370368</v>
      </c>
      <c r="U23" s="7">
        <f t="shared" si="6"/>
        <v>10</v>
      </c>
      <c r="V23" s="5">
        <f t="shared" si="7"/>
        <v>0.36412037037037048</v>
      </c>
      <c r="W23" s="7">
        <f t="shared" si="8"/>
        <v>9</v>
      </c>
      <c r="X23" s="5">
        <f t="shared" si="12"/>
        <v>0.42666666666666653</v>
      </c>
      <c r="Y23" s="7">
        <f>RANK(X23,X$2:X$67,1)</f>
        <v>32</v>
      </c>
    </row>
    <row r="24" spans="1:25" x14ac:dyDescent="0.35">
      <c r="A24" s="3">
        <v>75</v>
      </c>
      <c r="B24" s="3">
        <v>327</v>
      </c>
      <c r="C24" s="1" t="s">
        <v>65</v>
      </c>
      <c r="D24" s="17" t="s">
        <v>78</v>
      </c>
      <c r="E24" s="4" t="s">
        <v>84</v>
      </c>
      <c r="F24" s="1"/>
      <c r="G24" s="10">
        <v>0.22462962962962962</v>
      </c>
      <c r="H24" s="11">
        <f t="shared" si="0"/>
        <v>43</v>
      </c>
      <c r="I24" s="10">
        <v>0.46502314814814816</v>
      </c>
      <c r="J24" s="11">
        <f t="shared" si="1"/>
        <v>44</v>
      </c>
      <c r="K24" s="10">
        <v>0.94487268518518519</v>
      </c>
      <c r="L24" s="11">
        <f t="shared" si="2"/>
        <v>42</v>
      </c>
      <c r="M24" s="12">
        <v>1.171886574074074</v>
      </c>
      <c r="N24" s="9">
        <f t="shared" si="3"/>
        <v>23</v>
      </c>
      <c r="O24" s="6"/>
      <c r="P24" s="3" t="s">
        <v>91</v>
      </c>
      <c r="R24" s="5">
        <v>0.22462962962962962</v>
      </c>
      <c r="S24" s="7">
        <f t="shared" si="4"/>
        <v>43</v>
      </c>
      <c r="T24" s="5">
        <f t="shared" si="5"/>
        <v>0.24039351851851853</v>
      </c>
      <c r="U24" s="7">
        <f t="shared" si="6"/>
        <v>46</v>
      </c>
      <c r="V24" s="5">
        <f t="shared" si="7"/>
        <v>0.47984953703703703</v>
      </c>
      <c r="W24" s="7">
        <f t="shared" si="8"/>
        <v>43</v>
      </c>
      <c r="X24" s="5">
        <f t="shared" si="12"/>
        <v>0.22701388888888885</v>
      </c>
      <c r="Y24" s="7"/>
    </row>
    <row r="25" spans="1:25" x14ac:dyDescent="0.35">
      <c r="A25" s="3">
        <v>57</v>
      </c>
      <c r="B25" s="3">
        <v>301</v>
      </c>
      <c r="C25" s="1" t="s">
        <v>50</v>
      </c>
      <c r="D25" s="17" t="s">
        <v>77</v>
      </c>
      <c r="E25" s="4" t="s">
        <v>82</v>
      </c>
      <c r="F25" s="1"/>
      <c r="G25" s="10">
        <v>0.19056712962962963</v>
      </c>
      <c r="H25" s="11">
        <f t="shared" si="0"/>
        <v>20</v>
      </c>
      <c r="I25" s="10">
        <v>0.38527777777777777</v>
      </c>
      <c r="J25" s="11">
        <f t="shared" si="1"/>
        <v>14</v>
      </c>
      <c r="K25" s="10">
        <v>0.77113425925925927</v>
      </c>
      <c r="L25" s="11">
        <f t="shared" si="2"/>
        <v>15</v>
      </c>
      <c r="M25" s="12">
        <v>1.1723379629629629</v>
      </c>
      <c r="N25" s="9">
        <f t="shared" si="3"/>
        <v>24</v>
      </c>
      <c r="O25" s="6"/>
      <c r="P25" s="3" t="s">
        <v>91</v>
      </c>
      <c r="R25" s="5">
        <v>0.19056712962962963</v>
      </c>
      <c r="S25" s="7">
        <f t="shared" si="4"/>
        <v>20</v>
      </c>
      <c r="T25" s="5">
        <f t="shared" si="5"/>
        <v>0.19471064814814815</v>
      </c>
      <c r="U25" s="7">
        <f t="shared" si="6"/>
        <v>15</v>
      </c>
      <c r="V25" s="5">
        <f t="shared" si="7"/>
        <v>0.38585648148148149</v>
      </c>
      <c r="W25" s="7">
        <f t="shared" si="8"/>
        <v>16</v>
      </c>
      <c r="X25" s="5">
        <f t="shared" si="12"/>
        <v>0.40120370370370362</v>
      </c>
      <c r="Y25" s="7">
        <f>RANK(X25,X$2:X$67,1)</f>
        <v>27</v>
      </c>
    </row>
    <row r="26" spans="1:25" x14ac:dyDescent="0.35">
      <c r="A26" s="3">
        <v>53</v>
      </c>
      <c r="B26" s="3">
        <v>286</v>
      </c>
      <c r="C26" s="1" t="s">
        <v>45</v>
      </c>
      <c r="D26" s="17" t="s">
        <v>77</v>
      </c>
      <c r="E26" s="4" t="s">
        <v>82</v>
      </c>
      <c r="F26" s="1"/>
      <c r="G26" s="10">
        <v>0.18037037037037038</v>
      </c>
      <c r="H26" s="11">
        <f t="shared" si="0"/>
        <v>15</v>
      </c>
      <c r="I26" s="10">
        <v>0.38859953703703709</v>
      </c>
      <c r="J26" s="11">
        <f t="shared" si="1"/>
        <v>15</v>
      </c>
      <c r="K26" s="10">
        <v>0.75864583333333335</v>
      </c>
      <c r="L26" s="11">
        <f t="shared" si="2"/>
        <v>13</v>
      </c>
      <c r="M26" s="12">
        <v>1.1876851851851853</v>
      </c>
      <c r="N26" s="9">
        <f t="shared" si="3"/>
        <v>25</v>
      </c>
      <c r="O26" s="6"/>
      <c r="P26" s="3" t="s">
        <v>91</v>
      </c>
      <c r="R26" s="5">
        <v>0.18037037037037038</v>
      </c>
      <c r="S26" s="7">
        <f t="shared" si="4"/>
        <v>15</v>
      </c>
      <c r="T26" s="5">
        <f t="shared" si="5"/>
        <v>0.20822916666666672</v>
      </c>
      <c r="U26" s="7">
        <f t="shared" si="6"/>
        <v>23</v>
      </c>
      <c r="V26" s="5">
        <f t="shared" si="7"/>
        <v>0.37004629629629626</v>
      </c>
      <c r="W26" s="7">
        <f t="shared" si="8"/>
        <v>11</v>
      </c>
      <c r="X26" s="5">
        <f t="shared" si="12"/>
        <v>0.42903935185185194</v>
      </c>
      <c r="Y26" s="7">
        <f>RANK(X26,X$2:X$67,1)</f>
        <v>34</v>
      </c>
    </row>
    <row r="27" spans="1:25" x14ac:dyDescent="0.35">
      <c r="A27" s="3">
        <v>70</v>
      </c>
      <c r="B27" s="3">
        <v>329</v>
      </c>
      <c r="C27" s="1" t="s">
        <v>67</v>
      </c>
      <c r="D27" s="17" t="s">
        <v>78</v>
      </c>
      <c r="E27" s="4" t="s">
        <v>86</v>
      </c>
      <c r="F27" s="1"/>
      <c r="G27" s="10">
        <v>0.25582175925925926</v>
      </c>
      <c r="H27" s="11">
        <f t="shared" si="0"/>
        <v>59</v>
      </c>
      <c r="I27" s="10">
        <v>0.48020833333333335</v>
      </c>
      <c r="J27" s="11">
        <f t="shared" si="1"/>
        <v>49</v>
      </c>
      <c r="K27" s="10">
        <v>0.97121527777777783</v>
      </c>
      <c r="L27" s="11">
        <f t="shared" si="2"/>
        <v>47</v>
      </c>
      <c r="M27" s="12">
        <v>1.189513888888889</v>
      </c>
      <c r="N27" s="9">
        <f t="shared" si="3"/>
        <v>26</v>
      </c>
      <c r="O27" s="6"/>
      <c r="P27" s="3" t="s">
        <v>120</v>
      </c>
      <c r="R27" s="5">
        <v>0.25582175925925926</v>
      </c>
      <c r="S27" s="7">
        <f t="shared" si="4"/>
        <v>59</v>
      </c>
      <c r="T27" s="5">
        <f t="shared" si="5"/>
        <v>0.22438657407407409</v>
      </c>
      <c r="U27" s="7">
        <f t="shared" si="6"/>
        <v>34</v>
      </c>
      <c r="V27" s="5">
        <f t="shared" si="7"/>
        <v>0.49100694444444448</v>
      </c>
      <c r="W27" s="7">
        <f t="shared" si="8"/>
        <v>45</v>
      </c>
      <c r="X27" s="5">
        <f t="shared" si="12"/>
        <v>0.21829861111111115</v>
      </c>
      <c r="Y27" s="7"/>
    </row>
    <row r="28" spans="1:25" x14ac:dyDescent="0.35">
      <c r="A28" s="3">
        <v>30</v>
      </c>
      <c r="B28" s="3">
        <v>148</v>
      </c>
      <c r="C28" s="1" t="s">
        <v>13</v>
      </c>
      <c r="D28" s="4" t="s">
        <v>77</v>
      </c>
      <c r="E28" s="4" t="s">
        <v>83</v>
      </c>
      <c r="F28" s="1"/>
      <c r="G28" s="10">
        <v>0.21708333333333335</v>
      </c>
      <c r="H28" s="11">
        <f t="shared" si="0"/>
        <v>39</v>
      </c>
      <c r="I28" s="10">
        <v>0.42905092592592597</v>
      </c>
      <c r="J28" s="11">
        <f t="shared" si="1"/>
        <v>30</v>
      </c>
      <c r="K28" s="10">
        <v>0.83625000000000005</v>
      </c>
      <c r="L28" s="11">
        <f t="shared" si="2"/>
        <v>26</v>
      </c>
      <c r="M28" s="12">
        <v>1.2104976851851852</v>
      </c>
      <c r="N28" s="9">
        <f t="shared" si="3"/>
        <v>27</v>
      </c>
      <c r="O28" s="6"/>
      <c r="P28" s="3" t="s">
        <v>91</v>
      </c>
      <c r="R28" s="5">
        <v>0.21708333333333335</v>
      </c>
      <c r="S28" s="7">
        <f t="shared" si="4"/>
        <v>39</v>
      </c>
      <c r="T28" s="5">
        <f t="shared" si="5"/>
        <v>0.21196759259259262</v>
      </c>
      <c r="U28" s="7">
        <f t="shared" si="6"/>
        <v>25</v>
      </c>
      <c r="V28" s="5">
        <f t="shared" si="7"/>
        <v>0.40719907407407407</v>
      </c>
      <c r="W28" s="7">
        <f t="shared" si="8"/>
        <v>26</v>
      </c>
      <c r="X28" s="5">
        <f t="shared" si="12"/>
        <v>0.37424768518518514</v>
      </c>
      <c r="Y28" s="7">
        <f t="shared" ref="Y28:Y48" si="13">RANK(X28,X$2:X$67,1)</f>
        <v>21</v>
      </c>
    </row>
    <row r="29" spans="1:25" x14ac:dyDescent="0.35">
      <c r="A29" s="3">
        <v>29</v>
      </c>
      <c r="B29" s="3">
        <v>147</v>
      </c>
      <c r="C29" s="1" t="s">
        <v>12</v>
      </c>
      <c r="D29" s="4" t="s">
        <v>77</v>
      </c>
      <c r="E29" s="4" t="s">
        <v>82</v>
      </c>
      <c r="F29" s="1"/>
      <c r="G29" s="10">
        <v>0.20668981481481483</v>
      </c>
      <c r="H29" s="11">
        <f t="shared" si="0"/>
        <v>34</v>
      </c>
      <c r="I29" s="10">
        <v>0.45467592592592587</v>
      </c>
      <c r="J29" s="11">
        <f t="shared" si="1"/>
        <v>41</v>
      </c>
      <c r="K29" s="10">
        <v>0.8625694444444445</v>
      </c>
      <c r="L29" s="11">
        <f t="shared" si="2"/>
        <v>31</v>
      </c>
      <c r="M29" s="12">
        <v>1.2180439814814814</v>
      </c>
      <c r="N29" s="9">
        <f t="shared" si="3"/>
        <v>28</v>
      </c>
      <c r="O29" s="6"/>
      <c r="P29" s="3" t="s">
        <v>91</v>
      </c>
      <c r="R29" s="5">
        <v>0.20668981481481483</v>
      </c>
      <c r="S29" s="7">
        <f t="shared" si="4"/>
        <v>34</v>
      </c>
      <c r="T29" s="5">
        <f t="shared" si="5"/>
        <v>0.24798611111111105</v>
      </c>
      <c r="U29" s="7">
        <f t="shared" si="6"/>
        <v>58</v>
      </c>
      <c r="V29" s="5">
        <f t="shared" si="7"/>
        <v>0.40789351851851863</v>
      </c>
      <c r="W29" s="7">
        <f t="shared" si="8"/>
        <v>27</v>
      </c>
      <c r="X29" s="5">
        <f t="shared" si="12"/>
        <v>0.35547453703703691</v>
      </c>
      <c r="Y29" s="7">
        <f t="shared" si="13"/>
        <v>18</v>
      </c>
    </row>
    <row r="30" spans="1:25" x14ac:dyDescent="0.35">
      <c r="A30" s="3">
        <v>60</v>
      </c>
      <c r="B30" s="3">
        <v>304</v>
      </c>
      <c r="C30" s="1" t="s">
        <v>53</v>
      </c>
      <c r="D30" s="4" t="s">
        <v>77</v>
      </c>
      <c r="E30" s="4" t="s">
        <v>82</v>
      </c>
      <c r="F30" s="1"/>
      <c r="G30" s="10">
        <v>0.19928240740740741</v>
      </c>
      <c r="H30" s="11">
        <f t="shared" si="0"/>
        <v>25</v>
      </c>
      <c r="I30" s="10">
        <v>0.4180787037037037</v>
      </c>
      <c r="J30" s="11">
        <f t="shared" si="1"/>
        <v>26</v>
      </c>
      <c r="K30" s="10">
        <v>0.80861111111111117</v>
      </c>
      <c r="L30" s="11">
        <f t="shared" si="2"/>
        <v>21</v>
      </c>
      <c r="M30" s="12">
        <v>1.2235069444444444</v>
      </c>
      <c r="N30" s="9">
        <f t="shared" si="3"/>
        <v>29</v>
      </c>
      <c r="O30" s="6"/>
      <c r="P30" s="3" t="s">
        <v>91</v>
      </c>
      <c r="R30" s="5">
        <v>0.19928240740740741</v>
      </c>
      <c r="S30" s="7">
        <f t="shared" si="4"/>
        <v>25</v>
      </c>
      <c r="T30" s="5">
        <f t="shared" si="5"/>
        <v>0.21879629629629629</v>
      </c>
      <c r="U30" s="7">
        <f t="shared" si="6"/>
        <v>31</v>
      </c>
      <c r="V30" s="5">
        <f t="shared" si="7"/>
        <v>0.39053240740740747</v>
      </c>
      <c r="W30" s="7">
        <f t="shared" si="8"/>
        <v>17</v>
      </c>
      <c r="X30" s="5">
        <f t="shared" si="12"/>
        <v>0.41489583333333324</v>
      </c>
      <c r="Y30" s="7">
        <f t="shared" si="13"/>
        <v>29</v>
      </c>
    </row>
    <row r="31" spans="1:25" x14ac:dyDescent="0.35">
      <c r="A31" s="3">
        <v>68</v>
      </c>
      <c r="B31" s="3">
        <v>325</v>
      </c>
      <c r="C31" s="1" t="s">
        <v>63</v>
      </c>
      <c r="D31" s="4" t="s">
        <v>77</v>
      </c>
      <c r="E31" s="4" t="s">
        <v>82</v>
      </c>
      <c r="F31" s="1"/>
      <c r="G31" s="10">
        <v>0.19968750000000002</v>
      </c>
      <c r="H31" s="11">
        <f t="shared" si="0"/>
        <v>32</v>
      </c>
      <c r="I31" s="10">
        <v>0.41648148148148145</v>
      </c>
      <c r="J31" s="11">
        <f t="shared" si="1"/>
        <v>24</v>
      </c>
      <c r="K31" s="10">
        <v>0.80842592592592599</v>
      </c>
      <c r="L31" s="11">
        <f t="shared" si="2"/>
        <v>20</v>
      </c>
      <c r="M31" s="12">
        <v>1.2261689814814816</v>
      </c>
      <c r="N31" s="9">
        <f t="shared" si="3"/>
        <v>30</v>
      </c>
      <c r="O31" s="6"/>
      <c r="P31" s="3" t="s">
        <v>91</v>
      </c>
      <c r="R31" s="5">
        <v>0.19968750000000002</v>
      </c>
      <c r="S31" s="7">
        <f t="shared" si="4"/>
        <v>32</v>
      </c>
      <c r="T31" s="5">
        <f t="shared" si="5"/>
        <v>0.21679398148148143</v>
      </c>
      <c r="U31" s="7">
        <f t="shared" si="6"/>
        <v>30</v>
      </c>
      <c r="V31" s="5">
        <f t="shared" si="7"/>
        <v>0.39194444444444454</v>
      </c>
      <c r="W31" s="7">
        <f t="shared" si="8"/>
        <v>20</v>
      </c>
      <c r="X31" s="5">
        <f t="shared" si="12"/>
        <v>0.41774305555555558</v>
      </c>
      <c r="Y31" s="7">
        <f t="shared" si="13"/>
        <v>30</v>
      </c>
    </row>
    <row r="32" spans="1:25" x14ac:dyDescent="0.35">
      <c r="A32" s="3">
        <v>48</v>
      </c>
      <c r="B32" s="3">
        <v>269</v>
      </c>
      <c r="C32" s="1" t="s">
        <v>38</v>
      </c>
      <c r="D32" s="4" t="s">
        <v>77</v>
      </c>
      <c r="E32" s="4" t="s">
        <v>82</v>
      </c>
      <c r="F32" s="1"/>
      <c r="G32" s="10">
        <v>0.19950231481481481</v>
      </c>
      <c r="H32" s="11">
        <f t="shared" si="0"/>
        <v>28</v>
      </c>
      <c r="I32" s="10">
        <v>0.41615740740740736</v>
      </c>
      <c r="J32" s="11">
        <f t="shared" si="1"/>
        <v>23</v>
      </c>
      <c r="K32" s="10">
        <v>0.80892361111111111</v>
      </c>
      <c r="L32" s="11">
        <f t="shared" si="2"/>
        <v>22</v>
      </c>
      <c r="M32" s="12">
        <v>1.2286689814814815</v>
      </c>
      <c r="N32" s="9">
        <f t="shared" si="3"/>
        <v>31</v>
      </c>
      <c r="O32" s="6"/>
      <c r="P32" s="3" t="s">
        <v>91</v>
      </c>
      <c r="R32" s="5">
        <v>0.19950231481481481</v>
      </c>
      <c r="S32" s="7">
        <f t="shared" si="4"/>
        <v>28</v>
      </c>
      <c r="T32" s="5">
        <f t="shared" si="5"/>
        <v>0.21665509259259255</v>
      </c>
      <c r="U32" s="7">
        <f t="shared" si="6"/>
        <v>29</v>
      </c>
      <c r="V32" s="5">
        <f t="shared" si="7"/>
        <v>0.39276620370370374</v>
      </c>
      <c r="W32" s="7">
        <f t="shared" si="8"/>
        <v>21</v>
      </c>
      <c r="X32" s="5">
        <f t="shared" si="12"/>
        <v>0.41974537037037041</v>
      </c>
      <c r="Y32" s="7">
        <f t="shared" si="13"/>
        <v>31</v>
      </c>
    </row>
    <row r="33" spans="1:25" x14ac:dyDescent="0.35">
      <c r="A33" s="3">
        <v>35</v>
      </c>
      <c r="B33" s="3">
        <v>170</v>
      </c>
      <c r="C33" s="1" t="s">
        <v>24</v>
      </c>
      <c r="D33" s="4" t="s">
        <v>77</v>
      </c>
      <c r="E33" s="4" t="s">
        <v>82</v>
      </c>
      <c r="F33" s="1"/>
      <c r="G33" s="10">
        <v>0.19961805555555556</v>
      </c>
      <c r="H33" s="11">
        <f t="shared" si="0"/>
        <v>31</v>
      </c>
      <c r="I33" s="10">
        <v>0.41031249999999997</v>
      </c>
      <c r="J33" s="11">
        <f t="shared" si="1"/>
        <v>21</v>
      </c>
      <c r="K33" s="10">
        <v>0.81391203703703707</v>
      </c>
      <c r="L33" s="11">
        <f t="shared" si="2"/>
        <v>23</v>
      </c>
      <c r="M33" s="12">
        <v>1.2287268518518519</v>
      </c>
      <c r="N33" s="9">
        <f t="shared" si="3"/>
        <v>32</v>
      </c>
      <c r="O33" s="6"/>
      <c r="P33" s="3" t="s">
        <v>91</v>
      </c>
      <c r="R33" s="5">
        <v>0.19961805555555556</v>
      </c>
      <c r="S33" s="7">
        <f t="shared" si="4"/>
        <v>31</v>
      </c>
      <c r="T33" s="5">
        <f t="shared" si="5"/>
        <v>0.21069444444444441</v>
      </c>
      <c r="U33" s="7">
        <f t="shared" si="6"/>
        <v>24</v>
      </c>
      <c r="V33" s="5">
        <f t="shared" si="7"/>
        <v>0.4035995370370371</v>
      </c>
      <c r="W33" s="7">
        <f t="shared" si="8"/>
        <v>23</v>
      </c>
      <c r="X33" s="5">
        <f t="shared" si="12"/>
        <v>0.41481481481481486</v>
      </c>
      <c r="Y33" s="7">
        <f t="shared" si="13"/>
        <v>28</v>
      </c>
    </row>
    <row r="34" spans="1:25" x14ac:dyDescent="0.35">
      <c r="A34" s="3">
        <v>47</v>
      </c>
      <c r="B34" s="3">
        <v>266</v>
      </c>
      <c r="C34" s="1" t="s">
        <v>36</v>
      </c>
      <c r="D34" s="4" t="s">
        <v>77</v>
      </c>
      <c r="E34" s="4" t="s">
        <v>83</v>
      </c>
      <c r="F34" s="1"/>
      <c r="G34" s="10">
        <v>0.23479166666666668</v>
      </c>
      <c r="H34" s="11">
        <f t="shared" ref="H34:H65" si="14">RANK(G34,$G$2:$G$75,1)</f>
        <v>47</v>
      </c>
      <c r="I34" s="10">
        <v>0.44726851851851857</v>
      </c>
      <c r="J34" s="11">
        <f t="shared" ref="J34:J65" si="15">RANK(I34,I$2:I$75,1)</f>
        <v>35</v>
      </c>
      <c r="K34" s="10">
        <v>0.91074074074074074</v>
      </c>
      <c r="L34" s="11">
        <f t="shared" ref="L34:L59" si="16">RANK(K34,K$2:K$75,1)</f>
        <v>38</v>
      </c>
      <c r="M34" s="12">
        <v>1.2978356481481481</v>
      </c>
      <c r="N34" s="9">
        <f t="shared" ref="N34:N59" si="17">IF(M34&gt;0,RANK(M34,$M$2:$M$75,1),)</f>
        <v>33</v>
      </c>
      <c r="O34" s="6"/>
      <c r="P34" s="3" t="s">
        <v>92</v>
      </c>
      <c r="R34" s="5">
        <v>0.23479166666666668</v>
      </c>
      <c r="S34" s="7">
        <f t="shared" ref="S34:S65" si="18">RANK(R34,$G$2:$G$75,1)</f>
        <v>47</v>
      </c>
      <c r="T34" s="5">
        <f t="shared" ref="T34:T65" si="19">I34-G34</f>
        <v>0.21247685185185189</v>
      </c>
      <c r="U34" s="7">
        <f t="shared" ref="U34:U65" si="20">RANK(T34,T$2:T$75,1)</f>
        <v>26</v>
      </c>
      <c r="V34" s="5">
        <f t="shared" ref="V34:V59" si="21">K34-I34</f>
        <v>0.46347222222222217</v>
      </c>
      <c r="W34" s="7">
        <f t="shared" ref="W34:W59" si="22">RANK(V34,V$2:V$75,1)</f>
        <v>37</v>
      </c>
      <c r="X34" s="5">
        <f t="shared" si="12"/>
        <v>0.38709490740740737</v>
      </c>
      <c r="Y34" s="7">
        <f t="shared" si="13"/>
        <v>23</v>
      </c>
    </row>
    <row r="35" spans="1:25" x14ac:dyDescent="0.35">
      <c r="A35" s="3">
        <v>58</v>
      </c>
      <c r="B35" s="3">
        <v>302</v>
      </c>
      <c r="C35" s="1" t="s">
        <v>51</v>
      </c>
      <c r="D35" s="4" t="s">
        <v>77</v>
      </c>
      <c r="E35" s="4" t="s">
        <v>82</v>
      </c>
      <c r="F35" s="1"/>
      <c r="G35" s="10">
        <v>0.20656250000000001</v>
      </c>
      <c r="H35" s="11">
        <f t="shared" si="14"/>
        <v>33</v>
      </c>
      <c r="I35" s="10">
        <v>0.40822916666666664</v>
      </c>
      <c r="J35" s="11">
        <f t="shared" si="15"/>
        <v>20</v>
      </c>
      <c r="K35" s="10">
        <v>0.83950231481481485</v>
      </c>
      <c r="L35" s="11">
        <f t="shared" si="16"/>
        <v>27</v>
      </c>
      <c r="M35" s="12">
        <v>1.3032175925925926</v>
      </c>
      <c r="N35" s="9">
        <f t="shared" si="17"/>
        <v>34</v>
      </c>
      <c r="O35" s="6"/>
      <c r="P35" s="3" t="s">
        <v>91</v>
      </c>
      <c r="R35" s="5">
        <v>0.20656250000000001</v>
      </c>
      <c r="S35" s="7">
        <f t="shared" si="18"/>
        <v>33</v>
      </c>
      <c r="T35" s="5">
        <f t="shared" si="19"/>
        <v>0.20166666666666663</v>
      </c>
      <c r="U35" s="7">
        <f t="shared" si="20"/>
        <v>20</v>
      </c>
      <c r="V35" s="5">
        <f t="shared" si="21"/>
        <v>0.43127314814814821</v>
      </c>
      <c r="W35" s="7">
        <f t="shared" si="22"/>
        <v>31</v>
      </c>
      <c r="X35" s="5">
        <f t="shared" si="12"/>
        <v>0.46371527777777777</v>
      </c>
      <c r="Y35" s="7">
        <f t="shared" si="13"/>
        <v>37</v>
      </c>
    </row>
    <row r="36" spans="1:25" x14ac:dyDescent="0.35">
      <c r="A36" s="3">
        <v>62</v>
      </c>
      <c r="B36" s="3">
        <v>306</v>
      </c>
      <c r="C36" s="1" t="s">
        <v>55</v>
      </c>
      <c r="D36" s="4" t="s">
        <v>77</v>
      </c>
      <c r="E36" s="4" t="s">
        <v>82</v>
      </c>
      <c r="F36" s="1"/>
      <c r="G36" s="10">
        <v>0.25516203703703705</v>
      </c>
      <c r="H36" s="11">
        <f t="shared" si="14"/>
        <v>58</v>
      </c>
      <c r="I36" s="10">
        <v>0.4830092592592593</v>
      </c>
      <c r="J36" s="11">
        <f t="shared" si="15"/>
        <v>50</v>
      </c>
      <c r="K36" s="10">
        <v>0.93600694444444454</v>
      </c>
      <c r="L36" s="11">
        <f t="shared" si="16"/>
        <v>41</v>
      </c>
      <c r="M36" s="12">
        <v>1.321087962962963</v>
      </c>
      <c r="N36" s="9">
        <f t="shared" si="17"/>
        <v>35</v>
      </c>
      <c r="O36" s="6"/>
      <c r="P36" s="3" t="s">
        <v>91</v>
      </c>
      <c r="R36" s="5">
        <v>0.25516203703703705</v>
      </c>
      <c r="S36" s="7">
        <f t="shared" si="18"/>
        <v>58</v>
      </c>
      <c r="T36" s="5">
        <f t="shared" si="19"/>
        <v>0.22784722222222226</v>
      </c>
      <c r="U36" s="7">
        <f t="shared" si="20"/>
        <v>37</v>
      </c>
      <c r="V36" s="5">
        <f t="shared" si="21"/>
        <v>0.45299768518518524</v>
      </c>
      <c r="W36" s="7">
        <f t="shared" si="22"/>
        <v>34</v>
      </c>
      <c r="X36" s="5">
        <f t="shared" si="12"/>
        <v>0.3850810185185185</v>
      </c>
      <c r="Y36" s="7">
        <f t="shared" si="13"/>
        <v>22</v>
      </c>
    </row>
    <row r="37" spans="1:25" x14ac:dyDescent="0.35">
      <c r="A37" s="3">
        <v>37</v>
      </c>
      <c r="B37" s="3">
        <v>253</v>
      </c>
      <c r="C37" s="1" t="s">
        <v>27</v>
      </c>
      <c r="D37" s="4" t="s">
        <v>77</v>
      </c>
      <c r="E37" s="4" t="s">
        <v>82</v>
      </c>
      <c r="F37" s="1"/>
      <c r="G37" s="10">
        <v>0.1965740740740741</v>
      </c>
      <c r="H37" s="11">
        <f t="shared" si="14"/>
        <v>24</v>
      </c>
      <c r="I37" s="10">
        <v>0.41189814814814818</v>
      </c>
      <c r="J37" s="11">
        <f t="shared" si="15"/>
        <v>22</v>
      </c>
      <c r="K37" s="10">
        <v>0.83993055555555562</v>
      </c>
      <c r="L37" s="11">
        <f t="shared" si="16"/>
        <v>28</v>
      </c>
      <c r="M37" s="12">
        <v>1.3250925925925925</v>
      </c>
      <c r="N37" s="9">
        <f t="shared" si="17"/>
        <v>36</v>
      </c>
      <c r="O37" s="6"/>
      <c r="P37" s="3" t="s">
        <v>91</v>
      </c>
      <c r="R37" s="5">
        <v>0.1965740740740741</v>
      </c>
      <c r="S37" s="7">
        <f t="shared" si="18"/>
        <v>24</v>
      </c>
      <c r="T37" s="5">
        <f t="shared" si="19"/>
        <v>0.21532407407407408</v>
      </c>
      <c r="U37" s="7">
        <f t="shared" si="20"/>
        <v>28</v>
      </c>
      <c r="V37" s="5">
        <f t="shared" si="21"/>
        <v>0.42803240740740744</v>
      </c>
      <c r="W37" s="7">
        <f t="shared" si="22"/>
        <v>30</v>
      </c>
      <c r="X37" s="5">
        <f t="shared" si="12"/>
        <v>0.48516203703703686</v>
      </c>
      <c r="Y37" s="7">
        <f t="shared" si="13"/>
        <v>42</v>
      </c>
    </row>
    <row r="38" spans="1:25" x14ac:dyDescent="0.35">
      <c r="A38" s="3">
        <v>66</v>
      </c>
      <c r="B38" s="3">
        <v>322</v>
      </c>
      <c r="C38" s="1" t="s">
        <v>60</v>
      </c>
      <c r="D38" s="4" t="s">
        <v>77</v>
      </c>
      <c r="E38" s="4" t="s">
        <v>82</v>
      </c>
      <c r="F38" s="1"/>
      <c r="G38" s="10">
        <v>0.23564814814814816</v>
      </c>
      <c r="H38" s="11">
        <f t="shared" si="14"/>
        <v>48</v>
      </c>
      <c r="I38" s="10">
        <v>0.44969907407407406</v>
      </c>
      <c r="J38" s="11">
        <f t="shared" si="15"/>
        <v>37</v>
      </c>
      <c r="K38" s="10">
        <v>0.90549768518518525</v>
      </c>
      <c r="L38" s="11">
        <f t="shared" si="16"/>
        <v>36</v>
      </c>
      <c r="M38" s="12">
        <v>1.3332523148148148</v>
      </c>
      <c r="N38" s="9">
        <f t="shared" si="17"/>
        <v>37</v>
      </c>
      <c r="O38" s="6"/>
      <c r="P38" s="3" t="s">
        <v>99</v>
      </c>
      <c r="R38" s="5">
        <v>0.23564814814814816</v>
      </c>
      <c r="S38" s="7">
        <f t="shared" si="18"/>
        <v>48</v>
      </c>
      <c r="T38" s="5">
        <f t="shared" si="19"/>
        <v>0.21405092592592589</v>
      </c>
      <c r="U38" s="7">
        <f t="shared" si="20"/>
        <v>27</v>
      </c>
      <c r="V38" s="5">
        <f t="shared" si="21"/>
        <v>0.4557986111111112</v>
      </c>
      <c r="W38" s="7">
        <f t="shared" si="22"/>
        <v>36</v>
      </c>
      <c r="X38" s="5">
        <f t="shared" si="12"/>
        <v>0.42775462962962951</v>
      </c>
      <c r="Y38" s="7">
        <f t="shared" si="13"/>
        <v>33</v>
      </c>
    </row>
    <row r="39" spans="1:25" x14ac:dyDescent="0.35">
      <c r="A39" s="3">
        <v>20</v>
      </c>
      <c r="B39" s="3">
        <v>288</v>
      </c>
      <c r="C39" s="1" t="s">
        <v>47</v>
      </c>
      <c r="D39" s="4" t="s">
        <v>77</v>
      </c>
      <c r="E39" s="4" t="s">
        <v>81</v>
      </c>
      <c r="F39" s="1"/>
      <c r="G39" s="10">
        <v>0.19937500000000002</v>
      </c>
      <c r="H39" s="11">
        <f t="shared" si="14"/>
        <v>26</v>
      </c>
      <c r="I39" s="10">
        <v>0.42935185185185187</v>
      </c>
      <c r="J39" s="11">
        <f t="shared" si="15"/>
        <v>31</v>
      </c>
      <c r="K39" s="10">
        <v>0.85336805555555562</v>
      </c>
      <c r="L39" s="11">
        <f t="shared" si="16"/>
        <v>30</v>
      </c>
      <c r="M39" s="12">
        <v>1.336712962962963</v>
      </c>
      <c r="N39" s="9">
        <f t="shared" si="17"/>
        <v>38</v>
      </c>
      <c r="O39" s="6"/>
      <c r="P39" s="3" t="s">
        <v>91</v>
      </c>
      <c r="R39" s="5">
        <v>0.19937500000000002</v>
      </c>
      <c r="S39" s="7">
        <f t="shared" si="18"/>
        <v>26</v>
      </c>
      <c r="T39" s="5">
        <f t="shared" si="19"/>
        <v>0.22997685185185185</v>
      </c>
      <c r="U39" s="7">
        <f t="shared" si="20"/>
        <v>38</v>
      </c>
      <c r="V39" s="5">
        <f t="shared" si="21"/>
        <v>0.42401620370370374</v>
      </c>
      <c r="W39" s="7">
        <f t="shared" si="22"/>
        <v>29</v>
      </c>
      <c r="X39" s="5">
        <f t="shared" si="12"/>
        <v>0.48334490740740743</v>
      </c>
      <c r="Y39" s="7">
        <f t="shared" si="13"/>
        <v>40</v>
      </c>
    </row>
    <row r="40" spans="1:25" x14ac:dyDescent="0.35">
      <c r="A40" s="3">
        <v>9</v>
      </c>
      <c r="B40" s="3">
        <v>161</v>
      </c>
      <c r="C40" s="1" t="s">
        <v>16</v>
      </c>
      <c r="D40" s="4" t="s">
        <v>77</v>
      </c>
      <c r="E40" s="4" t="s">
        <v>81</v>
      </c>
      <c r="F40" s="1"/>
      <c r="G40" s="10">
        <v>0.24921296296296297</v>
      </c>
      <c r="H40" s="11">
        <f t="shared" si="14"/>
        <v>56</v>
      </c>
      <c r="I40" s="10">
        <v>0.5047800925925926</v>
      </c>
      <c r="J40" s="11">
        <f t="shared" si="15"/>
        <v>58</v>
      </c>
      <c r="K40" s="10">
        <v>1.0377546296296296</v>
      </c>
      <c r="L40" s="11">
        <f t="shared" si="16"/>
        <v>56</v>
      </c>
      <c r="M40" s="12">
        <v>1.3993981481481481</v>
      </c>
      <c r="N40" s="9">
        <f t="shared" si="17"/>
        <v>39</v>
      </c>
      <c r="O40" s="6"/>
      <c r="P40" s="3" t="s">
        <v>93</v>
      </c>
      <c r="R40" s="5">
        <v>0.24921296296296297</v>
      </c>
      <c r="S40" s="7">
        <f t="shared" si="18"/>
        <v>56</v>
      </c>
      <c r="T40" s="5">
        <f t="shared" si="19"/>
        <v>0.25556712962962963</v>
      </c>
      <c r="U40" s="7">
        <f t="shared" si="20"/>
        <v>64</v>
      </c>
      <c r="V40" s="5">
        <f t="shared" si="21"/>
        <v>0.53297453703703701</v>
      </c>
      <c r="W40" s="7">
        <f t="shared" si="22"/>
        <v>56</v>
      </c>
      <c r="X40" s="5">
        <f t="shared" si="12"/>
        <v>0.3616435185185185</v>
      </c>
      <c r="Y40" s="7">
        <f t="shared" si="13"/>
        <v>19</v>
      </c>
    </row>
    <row r="41" spans="1:25" x14ac:dyDescent="0.35">
      <c r="A41" s="3">
        <v>44</v>
      </c>
      <c r="B41" s="3">
        <v>263</v>
      </c>
      <c r="C41" s="1" t="s">
        <v>33</v>
      </c>
      <c r="D41" s="4" t="s">
        <v>77</v>
      </c>
      <c r="E41" s="4" t="s">
        <v>82</v>
      </c>
      <c r="F41" s="1"/>
      <c r="G41" s="10">
        <v>0.22173611111111113</v>
      </c>
      <c r="H41" s="11">
        <f t="shared" si="14"/>
        <v>42</v>
      </c>
      <c r="I41" s="10">
        <v>0.42991898148148144</v>
      </c>
      <c r="J41" s="11">
        <f t="shared" si="15"/>
        <v>32</v>
      </c>
      <c r="K41" s="10">
        <v>0.90440972222222227</v>
      </c>
      <c r="L41" s="11">
        <f t="shared" si="16"/>
        <v>35</v>
      </c>
      <c r="M41" s="12">
        <v>1.4071875</v>
      </c>
      <c r="N41" s="9">
        <f t="shared" si="17"/>
        <v>40</v>
      </c>
      <c r="O41" s="6"/>
      <c r="P41" s="3" t="s">
        <v>91</v>
      </c>
      <c r="R41" s="5">
        <v>0.22173611111111113</v>
      </c>
      <c r="S41" s="7">
        <f t="shared" si="18"/>
        <v>42</v>
      </c>
      <c r="T41" s="5">
        <f t="shared" si="19"/>
        <v>0.20818287037037031</v>
      </c>
      <c r="U41" s="7">
        <f t="shared" si="20"/>
        <v>22</v>
      </c>
      <c r="V41" s="5">
        <f t="shared" si="21"/>
        <v>0.47449074074074082</v>
      </c>
      <c r="W41" s="7">
        <f t="shared" si="22"/>
        <v>40</v>
      </c>
      <c r="X41" s="5">
        <f t="shared" si="12"/>
        <v>0.50277777777777777</v>
      </c>
      <c r="Y41" s="7">
        <f t="shared" si="13"/>
        <v>43</v>
      </c>
    </row>
    <row r="42" spans="1:25" x14ac:dyDescent="0.35">
      <c r="A42" s="3">
        <v>1</v>
      </c>
      <c r="B42" s="3">
        <v>141</v>
      </c>
      <c r="C42" s="1" t="s">
        <v>7</v>
      </c>
      <c r="D42" s="4" t="s">
        <v>77</v>
      </c>
      <c r="E42" s="4" t="s">
        <v>81</v>
      </c>
      <c r="F42" s="1"/>
      <c r="G42" s="10">
        <v>0.23682870370370371</v>
      </c>
      <c r="H42" s="11">
        <f t="shared" si="14"/>
        <v>49</v>
      </c>
      <c r="I42" s="10">
        <v>0.46321759259259254</v>
      </c>
      <c r="J42" s="11">
        <f t="shared" si="15"/>
        <v>43</v>
      </c>
      <c r="K42" s="10">
        <v>0.94532407407407415</v>
      </c>
      <c r="L42" s="11">
        <f t="shared" si="16"/>
        <v>43</v>
      </c>
      <c r="M42" s="12">
        <v>1.4120023148148149</v>
      </c>
      <c r="N42" s="9">
        <f t="shared" si="17"/>
        <v>41</v>
      </c>
      <c r="O42" s="6"/>
      <c r="P42" s="3" t="s">
        <v>91</v>
      </c>
      <c r="R42" s="5">
        <v>0.23682870370370371</v>
      </c>
      <c r="S42" s="7">
        <f t="shared" si="18"/>
        <v>49</v>
      </c>
      <c r="T42" s="5">
        <f t="shared" si="19"/>
        <v>0.22638888888888883</v>
      </c>
      <c r="U42" s="7">
        <f t="shared" si="20"/>
        <v>36</v>
      </c>
      <c r="V42" s="5">
        <f t="shared" si="21"/>
        <v>0.48210648148148161</v>
      </c>
      <c r="W42" s="7">
        <f t="shared" si="22"/>
        <v>44</v>
      </c>
      <c r="X42" s="5">
        <f t="shared" si="12"/>
        <v>0.46667824074074071</v>
      </c>
      <c r="Y42" s="7">
        <f t="shared" si="13"/>
        <v>38</v>
      </c>
    </row>
    <row r="43" spans="1:25" x14ac:dyDescent="0.35">
      <c r="A43" s="3">
        <v>16</v>
      </c>
      <c r="B43" s="3">
        <v>259</v>
      </c>
      <c r="C43" s="1" t="s">
        <v>0</v>
      </c>
      <c r="D43" s="4" t="s">
        <v>77</v>
      </c>
      <c r="E43" s="4" t="s">
        <v>81</v>
      </c>
      <c r="F43" s="1"/>
      <c r="G43" s="10">
        <v>0.22003472222222223</v>
      </c>
      <c r="H43" s="11">
        <f t="shared" si="14"/>
        <v>40</v>
      </c>
      <c r="I43" s="10">
        <v>0.46848379629629633</v>
      </c>
      <c r="J43" s="11">
        <f t="shared" si="15"/>
        <v>45</v>
      </c>
      <c r="K43" s="10">
        <v>0.93253472222222233</v>
      </c>
      <c r="L43" s="11">
        <f t="shared" si="16"/>
        <v>39</v>
      </c>
      <c r="M43" s="12">
        <v>1.4166319444444444</v>
      </c>
      <c r="N43" s="9">
        <f t="shared" si="17"/>
        <v>42</v>
      </c>
      <c r="O43" s="6"/>
      <c r="P43" s="3" t="s">
        <v>99</v>
      </c>
      <c r="R43" s="5">
        <v>0.22003472222222223</v>
      </c>
      <c r="S43" s="7">
        <f t="shared" si="18"/>
        <v>40</v>
      </c>
      <c r="T43" s="5">
        <f t="shared" si="19"/>
        <v>0.2484490740740741</v>
      </c>
      <c r="U43" s="7">
        <f t="shared" si="20"/>
        <v>59</v>
      </c>
      <c r="V43" s="5">
        <f t="shared" si="21"/>
        <v>0.46405092592592601</v>
      </c>
      <c r="W43" s="7">
        <f t="shared" si="22"/>
        <v>38</v>
      </c>
      <c r="X43" s="5">
        <f t="shared" si="12"/>
        <v>0.48409722222222207</v>
      </c>
      <c r="Y43" s="7">
        <f t="shared" si="13"/>
        <v>41</v>
      </c>
    </row>
    <row r="44" spans="1:25" x14ac:dyDescent="0.35">
      <c r="A44" s="3">
        <v>43</v>
      </c>
      <c r="B44" s="3">
        <v>262</v>
      </c>
      <c r="C44" s="1" t="s">
        <v>32</v>
      </c>
      <c r="D44" s="4" t="s">
        <v>77</v>
      </c>
      <c r="E44" s="4" t="s">
        <v>82</v>
      </c>
      <c r="F44" s="1"/>
      <c r="G44" s="10">
        <v>0.18878472222222223</v>
      </c>
      <c r="H44" s="11">
        <f t="shared" si="14"/>
        <v>18</v>
      </c>
      <c r="I44" s="10">
        <v>0.45142361111111107</v>
      </c>
      <c r="J44" s="11">
        <f t="shared" si="15"/>
        <v>38</v>
      </c>
      <c r="K44" s="10">
        <v>0.9067708333333333</v>
      </c>
      <c r="L44" s="11">
        <f t="shared" si="16"/>
        <v>37</v>
      </c>
      <c r="M44" s="13">
        <v>1.4166319444444444</v>
      </c>
      <c r="N44" s="9">
        <f t="shared" si="17"/>
        <v>42</v>
      </c>
      <c r="O44" s="6"/>
      <c r="P44" s="3" t="s">
        <v>99</v>
      </c>
      <c r="R44" s="5">
        <v>0.18878472222222223</v>
      </c>
      <c r="S44" s="7">
        <f t="shared" si="18"/>
        <v>18</v>
      </c>
      <c r="T44" s="5">
        <f t="shared" si="19"/>
        <v>0.26263888888888887</v>
      </c>
      <c r="U44" s="7">
        <f t="shared" si="20"/>
        <v>65</v>
      </c>
      <c r="V44" s="5">
        <f t="shared" si="21"/>
        <v>0.45534722222222224</v>
      </c>
      <c r="W44" s="7">
        <f t="shared" si="22"/>
        <v>35</v>
      </c>
      <c r="X44" s="5">
        <f t="shared" si="12"/>
        <v>0.5098611111111111</v>
      </c>
      <c r="Y44" s="7">
        <f t="shared" si="13"/>
        <v>44</v>
      </c>
    </row>
    <row r="45" spans="1:25" x14ac:dyDescent="0.35">
      <c r="A45" s="3">
        <v>13</v>
      </c>
      <c r="B45" s="3">
        <v>252</v>
      </c>
      <c r="C45" s="1" t="s">
        <v>26</v>
      </c>
      <c r="D45" s="4" t="s">
        <v>77</v>
      </c>
      <c r="E45" s="4" t="s">
        <v>81</v>
      </c>
      <c r="F45" s="1"/>
      <c r="G45" s="10">
        <v>0.21656249999999999</v>
      </c>
      <c r="H45" s="11">
        <f t="shared" si="14"/>
        <v>37</v>
      </c>
      <c r="I45" s="10">
        <v>0.44912037037037034</v>
      </c>
      <c r="J45" s="11">
        <f t="shared" si="15"/>
        <v>36</v>
      </c>
      <c r="K45" s="10">
        <v>0.90203703703703697</v>
      </c>
      <c r="L45" s="11">
        <f t="shared" si="16"/>
        <v>32</v>
      </c>
      <c r="M45" s="12">
        <v>1.4346759259259261</v>
      </c>
      <c r="N45" s="9">
        <f t="shared" si="17"/>
        <v>44</v>
      </c>
      <c r="O45" s="6"/>
      <c r="P45" s="3" t="s">
        <v>91</v>
      </c>
      <c r="R45" s="5">
        <v>0.21656249999999999</v>
      </c>
      <c r="S45" s="7">
        <f t="shared" si="18"/>
        <v>37</v>
      </c>
      <c r="T45" s="5">
        <f t="shared" si="19"/>
        <v>0.23255787037037035</v>
      </c>
      <c r="U45" s="7">
        <f t="shared" si="20"/>
        <v>40</v>
      </c>
      <c r="V45" s="5">
        <f t="shared" si="21"/>
        <v>0.45291666666666663</v>
      </c>
      <c r="W45" s="7">
        <f t="shared" si="22"/>
        <v>33</v>
      </c>
      <c r="X45" s="5">
        <f t="shared" si="12"/>
        <v>0.53263888888888911</v>
      </c>
      <c r="Y45" s="7">
        <f t="shared" si="13"/>
        <v>47</v>
      </c>
    </row>
    <row r="46" spans="1:25" x14ac:dyDescent="0.35">
      <c r="A46" s="3">
        <v>50</v>
      </c>
      <c r="B46" s="3">
        <v>281</v>
      </c>
      <c r="C46" s="1" t="s">
        <v>40</v>
      </c>
      <c r="D46" s="4" t="s">
        <v>77</v>
      </c>
      <c r="E46" s="4" t="s">
        <v>85</v>
      </c>
      <c r="F46" s="1"/>
      <c r="G46" s="10">
        <v>0.24895833333333334</v>
      </c>
      <c r="H46" s="11">
        <f t="shared" si="14"/>
        <v>54</v>
      </c>
      <c r="I46" s="10">
        <v>0.49548611111111118</v>
      </c>
      <c r="J46" s="11">
        <f t="shared" si="15"/>
        <v>53</v>
      </c>
      <c r="K46" s="10">
        <v>1.0065740740740741</v>
      </c>
      <c r="L46" s="11">
        <f t="shared" si="16"/>
        <v>52</v>
      </c>
      <c r="M46" s="12">
        <v>1.4442708333333334</v>
      </c>
      <c r="N46" s="9">
        <f t="shared" si="17"/>
        <v>45</v>
      </c>
      <c r="O46" s="6"/>
      <c r="P46" s="3" t="s">
        <v>93</v>
      </c>
      <c r="R46" s="5">
        <v>0.24895833333333334</v>
      </c>
      <c r="S46" s="7">
        <f t="shared" si="18"/>
        <v>54</v>
      </c>
      <c r="T46" s="5">
        <f t="shared" si="19"/>
        <v>0.24652777777777785</v>
      </c>
      <c r="U46" s="7">
        <f t="shared" si="20"/>
        <v>57</v>
      </c>
      <c r="V46" s="5">
        <f t="shared" si="21"/>
        <v>0.51108796296296288</v>
      </c>
      <c r="W46" s="7">
        <f t="shared" si="22"/>
        <v>50</v>
      </c>
      <c r="X46" s="5">
        <f t="shared" si="12"/>
        <v>0.43769675925925933</v>
      </c>
      <c r="Y46" s="7">
        <f t="shared" si="13"/>
        <v>35</v>
      </c>
    </row>
    <row r="47" spans="1:25" x14ac:dyDescent="0.35">
      <c r="A47" s="3">
        <v>45</v>
      </c>
      <c r="B47" s="3">
        <v>264</v>
      </c>
      <c r="C47" s="1" t="s">
        <v>34</v>
      </c>
      <c r="D47" s="4" t="s">
        <v>77</v>
      </c>
      <c r="E47" s="4" t="s">
        <v>82</v>
      </c>
      <c r="F47" s="1"/>
      <c r="G47" s="10">
        <v>0.2492013888888889</v>
      </c>
      <c r="H47" s="11">
        <f t="shared" si="14"/>
        <v>55</v>
      </c>
      <c r="I47" s="10">
        <v>0.48468750000000005</v>
      </c>
      <c r="J47" s="11">
        <f t="shared" si="15"/>
        <v>51</v>
      </c>
      <c r="K47" s="10">
        <v>1.0063310185185186</v>
      </c>
      <c r="L47" s="11">
        <f t="shared" si="16"/>
        <v>51</v>
      </c>
      <c r="M47" s="12">
        <v>1.4443518518518519</v>
      </c>
      <c r="N47" s="9">
        <f t="shared" si="17"/>
        <v>46</v>
      </c>
      <c r="O47" s="6"/>
      <c r="P47" s="3" t="s">
        <v>93</v>
      </c>
      <c r="R47" s="5">
        <v>0.2492013888888889</v>
      </c>
      <c r="S47" s="7">
        <f t="shared" si="18"/>
        <v>55</v>
      </c>
      <c r="T47" s="5">
        <f t="shared" si="19"/>
        <v>0.23548611111111115</v>
      </c>
      <c r="U47" s="7">
        <f t="shared" si="20"/>
        <v>43</v>
      </c>
      <c r="V47" s="5">
        <f t="shared" si="21"/>
        <v>0.52164351851851853</v>
      </c>
      <c r="W47" s="7">
        <f t="shared" si="22"/>
        <v>52</v>
      </c>
      <c r="X47" s="5">
        <f t="shared" si="12"/>
        <v>0.4380208333333333</v>
      </c>
      <c r="Y47" s="7">
        <f t="shared" si="13"/>
        <v>36</v>
      </c>
    </row>
    <row r="48" spans="1:25" x14ac:dyDescent="0.35">
      <c r="A48" s="3">
        <v>59</v>
      </c>
      <c r="B48" s="3">
        <v>303</v>
      </c>
      <c r="C48" s="1" t="s">
        <v>52</v>
      </c>
      <c r="D48" s="4" t="s">
        <v>77</v>
      </c>
      <c r="E48" s="4" t="s">
        <v>82</v>
      </c>
      <c r="F48" s="1"/>
      <c r="G48" s="10">
        <v>0.23260416666666667</v>
      </c>
      <c r="H48" s="11">
        <f t="shared" si="14"/>
        <v>44</v>
      </c>
      <c r="I48" s="10">
        <v>0.47013888888888888</v>
      </c>
      <c r="J48" s="11">
        <f t="shared" si="15"/>
        <v>48</v>
      </c>
      <c r="K48" s="10">
        <v>0.9665625000000001</v>
      </c>
      <c r="L48" s="11">
        <f t="shared" si="16"/>
        <v>45</v>
      </c>
      <c r="M48" s="12">
        <v>1.4886805555555556</v>
      </c>
      <c r="N48" s="9">
        <f t="shared" si="17"/>
        <v>47</v>
      </c>
      <c r="O48" s="6"/>
      <c r="P48" s="3" t="s">
        <v>91</v>
      </c>
      <c r="R48" s="5">
        <v>0.23260416666666667</v>
      </c>
      <c r="S48" s="7">
        <f t="shared" si="18"/>
        <v>44</v>
      </c>
      <c r="T48" s="5">
        <f t="shared" si="19"/>
        <v>0.23753472222222222</v>
      </c>
      <c r="U48" s="7">
        <f t="shared" si="20"/>
        <v>45</v>
      </c>
      <c r="V48" s="5">
        <f t="shared" si="21"/>
        <v>0.49642361111111122</v>
      </c>
      <c r="W48" s="7">
        <f t="shared" si="22"/>
        <v>46</v>
      </c>
      <c r="X48" s="5">
        <f t="shared" si="12"/>
        <v>0.52211805555555546</v>
      </c>
      <c r="Y48" s="7">
        <f t="shared" si="13"/>
        <v>46</v>
      </c>
    </row>
    <row r="49" spans="1:25" x14ac:dyDescent="0.35">
      <c r="A49" s="3">
        <v>71</v>
      </c>
      <c r="B49" s="3">
        <v>331</v>
      </c>
      <c r="C49" s="1" t="s">
        <v>69</v>
      </c>
      <c r="D49" s="4" t="s">
        <v>78</v>
      </c>
      <c r="E49" s="4" t="s">
        <v>86</v>
      </c>
      <c r="F49" s="1"/>
      <c r="G49" s="10">
        <v>0.30793981481481481</v>
      </c>
      <c r="H49" s="11">
        <f t="shared" si="14"/>
        <v>70</v>
      </c>
      <c r="I49" s="10">
        <v>0.55240740740740735</v>
      </c>
      <c r="J49" s="11">
        <f t="shared" si="15"/>
        <v>69</v>
      </c>
      <c r="K49" s="10">
        <v>1.120289351851852</v>
      </c>
      <c r="L49" s="11">
        <f t="shared" si="16"/>
        <v>63</v>
      </c>
      <c r="M49" s="12">
        <v>1.5939814814814817</v>
      </c>
      <c r="N49" s="9">
        <f t="shared" si="17"/>
        <v>48</v>
      </c>
      <c r="O49" s="6"/>
      <c r="P49" s="3" t="s">
        <v>91</v>
      </c>
      <c r="R49" s="5">
        <v>0.30793981481481481</v>
      </c>
      <c r="S49" s="7">
        <f t="shared" si="18"/>
        <v>70</v>
      </c>
      <c r="T49" s="5">
        <f t="shared" si="19"/>
        <v>0.24446759259259254</v>
      </c>
      <c r="U49" s="7">
        <f t="shared" si="20"/>
        <v>54</v>
      </c>
      <c r="V49" s="5">
        <f t="shared" si="21"/>
        <v>0.56788194444444462</v>
      </c>
      <c r="W49" s="7">
        <f t="shared" si="22"/>
        <v>62</v>
      </c>
      <c r="X49" s="5">
        <f t="shared" si="12"/>
        <v>0.4736921296296297</v>
      </c>
      <c r="Y49" s="7"/>
    </row>
    <row r="50" spans="1:25" x14ac:dyDescent="0.35">
      <c r="A50" s="3">
        <v>15</v>
      </c>
      <c r="B50" s="3">
        <v>257</v>
      </c>
      <c r="C50" s="1" t="s">
        <v>3</v>
      </c>
      <c r="D50" s="4" t="s">
        <v>77</v>
      </c>
      <c r="E50" s="4" t="s">
        <v>81</v>
      </c>
      <c r="F50" s="1"/>
      <c r="G50" s="10">
        <v>0.2406712962962963</v>
      </c>
      <c r="H50" s="11">
        <f t="shared" si="14"/>
        <v>51</v>
      </c>
      <c r="I50" s="10">
        <v>0.50336805555555553</v>
      </c>
      <c r="J50" s="11">
        <f t="shared" si="15"/>
        <v>56</v>
      </c>
      <c r="K50" s="10">
        <v>0.982488425925926</v>
      </c>
      <c r="L50" s="11">
        <f t="shared" si="16"/>
        <v>48</v>
      </c>
      <c r="M50" s="12">
        <v>1.6107870370370372</v>
      </c>
      <c r="N50" s="9">
        <f t="shared" si="17"/>
        <v>49</v>
      </c>
      <c r="O50" s="6"/>
      <c r="P50" s="3" t="s">
        <v>91</v>
      </c>
      <c r="R50" s="5">
        <v>0.2406712962962963</v>
      </c>
      <c r="S50" s="7">
        <f t="shared" si="18"/>
        <v>51</v>
      </c>
      <c r="T50" s="5">
        <f t="shared" si="19"/>
        <v>0.26269675925925923</v>
      </c>
      <c r="U50" s="7">
        <f t="shared" si="20"/>
        <v>66</v>
      </c>
      <c r="V50" s="5">
        <f t="shared" si="21"/>
        <v>0.47912037037037047</v>
      </c>
      <c r="W50" s="7">
        <f t="shared" si="22"/>
        <v>41</v>
      </c>
      <c r="X50" s="5">
        <f t="shared" si="12"/>
        <v>0.62829861111111118</v>
      </c>
      <c r="Y50" s="7">
        <f t="shared" ref="Y50:Y59" si="23">RANK(X50,X$2:X$67,1)</f>
        <v>49</v>
      </c>
    </row>
    <row r="51" spans="1:25" x14ac:dyDescent="0.35">
      <c r="A51" s="3">
        <v>22</v>
      </c>
      <c r="B51" s="3">
        <v>321</v>
      </c>
      <c r="C51" s="1" t="s">
        <v>59</v>
      </c>
      <c r="D51" s="4" t="s">
        <v>77</v>
      </c>
      <c r="E51" s="4" t="s">
        <v>81</v>
      </c>
      <c r="F51" s="1"/>
      <c r="G51" s="10">
        <v>0.22006944444444446</v>
      </c>
      <c r="H51" s="11">
        <f t="shared" si="14"/>
        <v>41</v>
      </c>
      <c r="I51" s="10">
        <v>0.47006944444444443</v>
      </c>
      <c r="J51" s="11">
        <f t="shared" si="15"/>
        <v>47</v>
      </c>
      <c r="K51" s="10">
        <v>0.96665509259259252</v>
      </c>
      <c r="L51" s="11">
        <f t="shared" si="16"/>
        <v>46</v>
      </c>
      <c r="M51" s="12">
        <v>1.6107870370370372</v>
      </c>
      <c r="N51" s="9">
        <f t="shared" si="17"/>
        <v>49</v>
      </c>
      <c r="O51" s="6"/>
      <c r="P51" s="3" t="s">
        <v>91</v>
      </c>
      <c r="R51" s="5">
        <v>0.22006944444444446</v>
      </c>
      <c r="S51" s="7">
        <f t="shared" si="18"/>
        <v>41</v>
      </c>
      <c r="T51" s="5">
        <f t="shared" si="19"/>
        <v>0.24999999999999997</v>
      </c>
      <c r="U51" s="7">
        <f t="shared" si="20"/>
        <v>60</v>
      </c>
      <c r="V51" s="5">
        <f t="shared" si="21"/>
        <v>0.4965856481481481</v>
      </c>
      <c r="W51" s="7">
        <f t="shared" si="22"/>
        <v>47</v>
      </c>
      <c r="X51" s="5">
        <f t="shared" si="12"/>
        <v>0.64413194444444466</v>
      </c>
      <c r="Y51" s="7">
        <f t="shared" si="23"/>
        <v>50</v>
      </c>
    </row>
    <row r="52" spans="1:25" x14ac:dyDescent="0.35">
      <c r="A52" s="3">
        <v>3</v>
      </c>
      <c r="B52" s="3">
        <v>143</v>
      </c>
      <c r="C52" s="1" t="s">
        <v>8</v>
      </c>
      <c r="D52" s="4" t="s">
        <v>77</v>
      </c>
      <c r="E52" s="4" t="s">
        <v>81</v>
      </c>
      <c r="F52" s="1"/>
      <c r="G52" s="10">
        <v>0.27167824074074076</v>
      </c>
      <c r="H52" s="11">
        <f t="shared" si="14"/>
        <v>64</v>
      </c>
      <c r="I52" s="10">
        <v>0.51271990740740747</v>
      </c>
      <c r="J52" s="11">
        <f t="shared" si="15"/>
        <v>61</v>
      </c>
      <c r="K52" s="10">
        <v>1.046111111111111</v>
      </c>
      <c r="L52" s="11">
        <f t="shared" si="16"/>
        <v>59</v>
      </c>
      <c r="M52" s="12">
        <v>1.7164583333333334</v>
      </c>
      <c r="N52" s="9">
        <f t="shared" si="17"/>
        <v>51</v>
      </c>
      <c r="O52" s="6"/>
      <c r="P52" s="3" t="s">
        <v>92</v>
      </c>
      <c r="R52" s="5">
        <v>0.27167824074074076</v>
      </c>
      <c r="S52" s="7">
        <f t="shared" si="18"/>
        <v>64</v>
      </c>
      <c r="T52" s="5">
        <f t="shared" si="19"/>
        <v>0.24104166666666671</v>
      </c>
      <c r="U52" s="7">
        <f t="shared" si="20"/>
        <v>49</v>
      </c>
      <c r="V52" s="5">
        <f t="shared" si="21"/>
        <v>0.53339120370370352</v>
      </c>
      <c r="W52" s="7">
        <f t="shared" si="22"/>
        <v>57</v>
      </c>
      <c r="X52" s="5">
        <f t="shared" si="12"/>
        <v>0.67034722222222243</v>
      </c>
      <c r="Y52" s="7">
        <f t="shared" si="23"/>
        <v>52</v>
      </c>
    </row>
    <row r="53" spans="1:25" x14ac:dyDescent="0.35">
      <c r="A53" s="3">
        <v>4</v>
      </c>
      <c r="B53" s="3">
        <v>144</v>
      </c>
      <c r="C53" s="1" t="s">
        <v>9</v>
      </c>
      <c r="D53" s="4" t="s">
        <v>77</v>
      </c>
      <c r="E53" s="4" t="s">
        <v>81</v>
      </c>
      <c r="F53" s="1"/>
      <c r="G53" s="10">
        <v>0.2717013888888889</v>
      </c>
      <c r="H53" s="11">
        <f t="shared" si="14"/>
        <v>65</v>
      </c>
      <c r="I53" s="10">
        <v>0.51342592592592595</v>
      </c>
      <c r="J53" s="11">
        <f t="shared" si="15"/>
        <v>63</v>
      </c>
      <c r="K53" s="10">
        <v>1.0461574074074074</v>
      </c>
      <c r="L53" s="11">
        <f t="shared" si="16"/>
        <v>60</v>
      </c>
      <c r="M53" s="12">
        <v>1.7166435185185185</v>
      </c>
      <c r="N53" s="9">
        <f t="shared" si="17"/>
        <v>52</v>
      </c>
      <c r="O53" s="6"/>
      <c r="P53" s="3" t="s">
        <v>92</v>
      </c>
      <c r="R53" s="5">
        <v>0.2717013888888889</v>
      </c>
      <c r="S53" s="7">
        <f t="shared" si="18"/>
        <v>65</v>
      </c>
      <c r="T53" s="5">
        <f t="shared" si="19"/>
        <v>0.24172453703703706</v>
      </c>
      <c r="U53" s="7">
        <f t="shared" si="20"/>
        <v>50</v>
      </c>
      <c r="V53" s="5">
        <f t="shared" si="21"/>
        <v>0.53273148148148142</v>
      </c>
      <c r="W53" s="7">
        <f t="shared" si="22"/>
        <v>55</v>
      </c>
      <c r="X53" s="5">
        <f t="shared" si="12"/>
        <v>0.67048611111111112</v>
      </c>
      <c r="Y53" s="7">
        <f t="shared" si="23"/>
        <v>53</v>
      </c>
    </row>
    <row r="54" spans="1:25" x14ac:dyDescent="0.35">
      <c r="A54" s="3">
        <v>5</v>
      </c>
      <c r="B54" s="3">
        <v>145</v>
      </c>
      <c r="C54" s="1" t="s">
        <v>10</v>
      </c>
      <c r="D54" s="4" t="s">
        <v>77</v>
      </c>
      <c r="E54" s="4" t="s">
        <v>81</v>
      </c>
      <c r="F54" s="1"/>
      <c r="G54" s="10">
        <v>0.27128472222222222</v>
      </c>
      <c r="H54" s="11">
        <f t="shared" si="14"/>
        <v>63</v>
      </c>
      <c r="I54" s="10">
        <v>0.51209490740740737</v>
      </c>
      <c r="J54" s="11">
        <f t="shared" si="15"/>
        <v>60</v>
      </c>
      <c r="K54" s="10">
        <v>1.0456365740740741</v>
      </c>
      <c r="L54" s="11">
        <f t="shared" si="16"/>
        <v>58</v>
      </c>
      <c r="M54" s="12">
        <v>1.7169444444444446</v>
      </c>
      <c r="N54" s="9">
        <f t="shared" si="17"/>
        <v>53</v>
      </c>
      <c r="O54" s="6"/>
      <c r="P54" s="3" t="s">
        <v>92</v>
      </c>
      <c r="R54" s="5">
        <v>0.27128472222222222</v>
      </c>
      <c r="S54" s="7">
        <f t="shared" si="18"/>
        <v>63</v>
      </c>
      <c r="T54" s="5">
        <f t="shared" si="19"/>
        <v>0.24081018518518515</v>
      </c>
      <c r="U54" s="7">
        <f t="shared" si="20"/>
        <v>48</v>
      </c>
      <c r="V54" s="5">
        <f t="shared" si="21"/>
        <v>0.53354166666666669</v>
      </c>
      <c r="W54" s="7">
        <f t="shared" si="22"/>
        <v>58</v>
      </c>
      <c r="X54" s="5">
        <f t="shared" si="12"/>
        <v>0.67130787037037054</v>
      </c>
      <c r="Y54" s="7">
        <f t="shared" si="23"/>
        <v>54</v>
      </c>
    </row>
    <row r="55" spans="1:25" x14ac:dyDescent="0.35">
      <c r="A55" s="3">
        <v>34</v>
      </c>
      <c r="B55" s="3">
        <v>169</v>
      </c>
      <c r="C55" s="1" t="s">
        <v>23</v>
      </c>
      <c r="D55" s="4" t="s">
        <v>77</v>
      </c>
      <c r="E55" s="4" t="s">
        <v>82</v>
      </c>
      <c r="F55" s="1"/>
      <c r="G55" s="10">
        <v>0.28425925925925927</v>
      </c>
      <c r="H55" s="11">
        <f t="shared" si="14"/>
        <v>66</v>
      </c>
      <c r="I55" s="10">
        <v>0.50440972222222225</v>
      </c>
      <c r="J55" s="11">
        <f t="shared" si="15"/>
        <v>57</v>
      </c>
      <c r="K55" s="10">
        <v>1.116099537037037</v>
      </c>
      <c r="L55" s="11">
        <f t="shared" si="16"/>
        <v>62</v>
      </c>
      <c r="M55" s="12">
        <v>1.7804976851851853</v>
      </c>
      <c r="N55" s="9">
        <f t="shared" si="17"/>
        <v>54</v>
      </c>
      <c r="O55" s="6"/>
      <c r="P55" s="3" t="s">
        <v>91</v>
      </c>
      <c r="R55" s="5">
        <v>0.28425925925925927</v>
      </c>
      <c r="S55" s="7">
        <f t="shared" si="18"/>
        <v>66</v>
      </c>
      <c r="T55" s="5">
        <f t="shared" si="19"/>
        <v>0.22015046296296298</v>
      </c>
      <c r="U55" s="7">
        <f t="shared" si="20"/>
        <v>32</v>
      </c>
      <c r="V55" s="5">
        <f t="shared" si="21"/>
        <v>0.61168981481481477</v>
      </c>
      <c r="W55" s="7">
        <f t="shared" si="22"/>
        <v>65</v>
      </c>
      <c r="X55" s="5">
        <f t="shared" si="12"/>
        <v>0.66439814814814824</v>
      </c>
      <c r="Y55" s="7">
        <f t="shared" si="23"/>
        <v>51</v>
      </c>
    </row>
    <row r="56" spans="1:25" x14ac:dyDescent="0.35">
      <c r="A56" s="3">
        <v>41</v>
      </c>
      <c r="B56" s="3">
        <v>260</v>
      </c>
      <c r="C56" s="1" t="s">
        <v>31</v>
      </c>
      <c r="D56" s="4" t="s">
        <v>77</v>
      </c>
      <c r="E56" s="4" t="s">
        <v>85</v>
      </c>
      <c r="F56" s="1"/>
      <c r="G56" s="10">
        <v>0.33881944444444445</v>
      </c>
      <c r="H56" s="11">
        <f t="shared" si="14"/>
        <v>71</v>
      </c>
      <c r="I56" s="10">
        <v>0.63332175925925926</v>
      </c>
      <c r="J56" s="11">
        <f t="shared" si="15"/>
        <v>72</v>
      </c>
      <c r="K56" s="10">
        <v>1.2607175925925926</v>
      </c>
      <c r="L56" s="11">
        <f t="shared" si="16"/>
        <v>66</v>
      </c>
      <c r="M56" s="14">
        <f>M55</f>
        <v>1.7804976851851853</v>
      </c>
      <c r="N56" s="9">
        <f t="shared" si="17"/>
        <v>54</v>
      </c>
      <c r="O56" s="6"/>
      <c r="P56" s="3" t="s">
        <v>93</v>
      </c>
      <c r="R56" s="5">
        <v>0.33881944444444445</v>
      </c>
      <c r="S56" s="7">
        <f t="shared" si="18"/>
        <v>71</v>
      </c>
      <c r="T56" s="5">
        <f t="shared" si="19"/>
        <v>0.29450231481481481</v>
      </c>
      <c r="U56" s="7">
        <f t="shared" si="20"/>
        <v>70</v>
      </c>
      <c r="V56" s="5">
        <f t="shared" si="21"/>
        <v>0.62739583333333337</v>
      </c>
      <c r="W56" s="7">
        <f t="shared" si="22"/>
        <v>66</v>
      </c>
      <c r="X56" s="5">
        <f t="shared" si="12"/>
        <v>0.51978009259259261</v>
      </c>
      <c r="Y56" s="7">
        <f t="shared" si="23"/>
        <v>45</v>
      </c>
    </row>
    <row r="57" spans="1:25" x14ac:dyDescent="0.35">
      <c r="A57" s="3">
        <v>7</v>
      </c>
      <c r="B57" s="3">
        <v>149</v>
      </c>
      <c r="C57" s="1" t="s">
        <v>14</v>
      </c>
      <c r="D57" s="4" t="s">
        <v>77</v>
      </c>
      <c r="E57" s="4" t="s">
        <v>81</v>
      </c>
      <c r="F57" s="1"/>
      <c r="G57" s="10">
        <v>0.27011574074074074</v>
      </c>
      <c r="H57" s="11">
        <f t="shared" si="14"/>
        <v>62</v>
      </c>
      <c r="I57" s="10">
        <v>0.53671296296296289</v>
      </c>
      <c r="J57" s="11">
        <f t="shared" si="15"/>
        <v>67</v>
      </c>
      <c r="K57" s="10">
        <v>1.1315162037037036</v>
      </c>
      <c r="L57" s="11">
        <f t="shared" si="16"/>
        <v>64</v>
      </c>
      <c r="M57" s="12">
        <v>1.8315972222222223</v>
      </c>
      <c r="N57" s="9">
        <f t="shared" si="17"/>
        <v>56</v>
      </c>
      <c r="O57" s="6"/>
      <c r="P57" s="3" t="s">
        <v>92</v>
      </c>
      <c r="R57" s="5">
        <v>0.27011574074074074</v>
      </c>
      <c r="S57" s="7">
        <f t="shared" si="18"/>
        <v>62</v>
      </c>
      <c r="T57" s="5">
        <f t="shared" si="19"/>
        <v>0.26659722222222215</v>
      </c>
      <c r="U57" s="7">
        <f t="shared" si="20"/>
        <v>68</v>
      </c>
      <c r="V57" s="5">
        <f t="shared" si="21"/>
        <v>0.59480324074074076</v>
      </c>
      <c r="W57" s="7">
        <f t="shared" si="22"/>
        <v>63</v>
      </c>
      <c r="X57" s="5">
        <f t="shared" si="12"/>
        <v>0.70008101851851867</v>
      </c>
      <c r="Y57" s="7">
        <f t="shared" si="23"/>
        <v>57</v>
      </c>
    </row>
    <row r="58" spans="1:25" x14ac:dyDescent="0.35">
      <c r="A58" s="3">
        <v>32</v>
      </c>
      <c r="B58" s="3">
        <v>165</v>
      </c>
      <c r="C58" s="1" t="s">
        <v>20</v>
      </c>
      <c r="D58" s="4" t="s">
        <v>77</v>
      </c>
      <c r="E58" s="4" t="s">
        <v>82</v>
      </c>
      <c r="F58" s="1"/>
      <c r="G58" s="10">
        <v>0.2701041666666667</v>
      </c>
      <c r="H58" s="11">
        <f t="shared" si="14"/>
        <v>61</v>
      </c>
      <c r="I58" s="10">
        <v>0.53606481481481483</v>
      </c>
      <c r="J58" s="11">
        <f t="shared" si="15"/>
        <v>66</v>
      </c>
      <c r="K58" s="10">
        <v>1.1318518518518519</v>
      </c>
      <c r="L58" s="11">
        <f t="shared" si="16"/>
        <v>65</v>
      </c>
      <c r="M58" s="12">
        <v>1.8316550925925927</v>
      </c>
      <c r="N58" s="9">
        <f t="shared" si="17"/>
        <v>57</v>
      </c>
      <c r="O58" s="6"/>
      <c r="P58" s="3" t="s">
        <v>92</v>
      </c>
      <c r="R58" s="5">
        <v>0.2701041666666667</v>
      </c>
      <c r="S58" s="7">
        <f t="shared" si="18"/>
        <v>61</v>
      </c>
      <c r="T58" s="5">
        <f t="shared" si="19"/>
        <v>0.26596064814814813</v>
      </c>
      <c r="U58" s="7">
        <f t="shared" si="20"/>
        <v>67</v>
      </c>
      <c r="V58" s="5">
        <f t="shared" si="21"/>
        <v>0.59578703703703706</v>
      </c>
      <c r="W58" s="7">
        <f t="shared" si="22"/>
        <v>64</v>
      </c>
      <c r="X58" s="5">
        <f t="shared" si="12"/>
        <v>0.69980324074074085</v>
      </c>
      <c r="Y58" s="7">
        <f t="shared" si="23"/>
        <v>56</v>
      </c>
    </row>
    <row r="59" spans="1:25" x14ac:dyDescent="0.35">
      <c r="A59" s="3">
        <v>64</v>
      </c>
      <c r="B59" s="3">
        <v>309</v>
      </c>
      <c r="C59" s="1" t="s">
        <v>57</v>
      </c>
      <c r="D59" s="4" t="s">
        <v>77</v>
      </c>
      <c r="E59" s="4" t="s">
        <v>82</v>
      </c>
      <c r="F59" s="1"/>
      <c r="G59" s="10">
        <v>0.28565972222222225</v>
      </c>
      <c r="H59" s="11">
        <f t="shared" si="14"/>
        <v>67</v>
      </c>
      <c r="I59" s="10">
        <v>0.6068634259259259</v>
      </c>
      <c r="J59" s="11">
        <f t="shared" si="15"/>
        <v>70</v>
      </c>
      <c r="K59" s="10">
        <v>1.2717592592592593</v>
      </c>
      <c r="L59" s="11">
        <f t="shared" si="16"/>
        <v>67</v>
      </c>
      <c r="M59" s="12">
        <v>1.8715277777777777</v>
      </c>
      <c r="N59" s="9">
        <f t="shared" si="17"/>
        <v>58</v>
      </c>
      <c r="O59" s="6"/>
      <c r="P59" s="3" t="s">
        <v>91</v>
      </c>
      <c r="R59" s="5">
        <v>0.28565972222222225</v>
      </c>
      <c r="S59" s="7">
        <f t="shared" si="18"/>
        <v>67</v>
      </c>
      <c r="T59" s="5">
        <f t="shared" si="19"/>
        <v>0.32120370370370366</v>
      </c>
      <c r="U59" s="7">
        <f t="shared" si="20"/>
        <v>73</v>
      </c>
      <c r="V59" s="5">
        <f t="shared" si="21"/>
        <v>0.66489583333333335</v>
      </c>
      <c r="W59" s="7">
        <f t="shared" si="22"/>
        <v>67</v>
      </c>
      <c r="X59" s="5">
        <f t="shared" si="12"/>
        <v>0.59976851851851842</v>
      </c>
      <c r="Y59" s="7">
        <f t="shared" si="23"/>
        <v>48</v>
      </c>
    </row>
    <row r="60" spans="1:25" x14ac:dyDescent="0.35">
      <c r="A60" s="3">
        <v>55</v>
      </c>
      <c r="B60" s="3">
        <v>289</v>
      </c>
      <c r="C60" s="1" t="s">
        <v>48</v>
      </c>
      <c r="D60" s="4" t="s">
        <v>77</v>
      </c>
      <c r="E60" s="4" t="s">
        <v>82</v>
      </c>
      <c r="F60" s="1"/>
      <c r="G60" s="10">
        <v>0.18938657407407408</v>
      </c>
      <c r="H60" s="11">
        <f t="shared" si="14"/>
        <v>19</v>
      </c>
      <c r="I60" s="10">
        <v>0.38876157407407408</v>
      </c>
      <c r="J60" s="11">
        <f t="shared" si="15"/>
        <v>16</v>
      </c>
      <c r="K60" s="15" t="s">
        <v>119</v>
      </c>
      <c r="L60" s="11"/>
      <c r="M60" s="15" t="s">
        <v>119</v>
      </c>
      <c r="N60" s="16">
        <v>59</v>
      </c>
      <c r="O60" s="6"/>
      <c r="P60" s="3" t="s">
        <v>118</v>
      </c>
      <c r="R60" s="5">
        <v>0.18938657407407408</v>
      </c>
      <c r="S60" s="7">
        <f t="shared" si="18"/>
        <v>19</v>
      </c>
      <c r="T60" s="5">
        <f t="shared" si="19"/>
        <v>0.199375</v>
      </c>
      <c r="U60" s="7">
        <f t="shared" si="20"/>
        <v>19</v>
      </c>
      <c r="V60" s="5"/>
      <c r="W60" s="7"/>
      <c r="X60" s="5">
        <v>0.69893518518518505</v>
      </c>
      <c r="Y60" s="7">
        <v>46</v>
      </c>
    </row>
    <row r="61" spans="1:25" x14ac:dyDescent="0.35">
      <c r="A61" s="3">
        <v>52</v>
      </c>
      <c r="B61" s="3">
        <v>285</v>
      </c>
      <c r="C61" s="1" t="s">
        <v>44</v>
      </c>
      <c r="D61" s="4" t="s">
        <v>77</v>
      </c>
      <c r="E61" s="4" t="s">
        <v>82</v>
      </c>
      <c r="F61" s="1"/>
      <c r="G61" s="10">
        <v>0.2336226851851852</v>
      </c>
      <c r="H61" s="11">
        <f t="shared" si="14"/>
        <v>45</v>
      </c>
      <c r="I61" s="10">
        <v>0.52934027777777781</v>
      </c>
      <c r="J61" s="11">
        <f t="shared" si="15"/>
        <v>64</v>
      </c>
      <c r="K61" s="10">
        <v>1.0351504629629631</v>
      </c>
      <c r="L61" s="11">
        <f t="shared" ref="L61:L69" si="24">RANK(K61,K$2:K$75,1)</f>
        <v>53</v>
      </c>
      <c r="M61" s="12"/>
      <c r="N61" s="16">
        <v>60</v>
      </c>
      <c r="O61" s="6"/>
      <c r="P61" s="3" t="s">
        <v>103</v>
      </c>
      <c r="R61" s="5">
        <v>0.2336226851851852</v>
      </c>
      <c r="S61" s="7">
        <f t="shared" si="18"/>
        <v>45</v>
      </c>
      <c r="T61" s="5">
        <f t="shared" si="19"/>
        <v>0.29571759259259262</v>
      </c>
      <c r="U61" s="7">
        <f t="shared" si="20"/>
        <v>71</v>
      </c>
      <c r="V61" s="5">
        <f t="shared" ref="V61:V69" si="25">K61-I61</f>
        <v>0.50581018518518528</v>
      </c>
      <c r="W61" s="7">
        <f t="shared" ref="W61:W69" si="26">RANK(V61,V$2:V$75,1)</f>
        <v>49</v>
      </c>
      <c r="X61" s="5"/>
      <c r="Y61" s="7"/>
    </row>
    <row r="62" spans="1:25" x14ac:dyDescent="0.35">
      <c r="A62" s="3">
        <v>10</v>
      </c>
      <c r="B62" s="3">
        <v>162</v>
      </c>
      <c r="C62" s="1" t="s">
        <v>17</v>
      </c>
      <c r="D62" s="4" t="s">
        <v>77</v>
      </c>
      <c r="E62" s="4" t="s">
        <v>81</v>
      </c>
      <c r="F62" s="1"/>
      <c r="G62" s="10">
        <v>0.24945601851851851</v>
      </c>
      <c r="H62" s="11">
        <f t="shared" si="14"/>
        <v>57</v>
      </c>
      <c r="I62" s="10">
        <v>0.50222222222222224</v>
      </c>
      <c r="J62" s="11">
        <f t="shared" si="15"/>
        <v>55</v>
      </c>
      <c r="K62" s="10">
        <v>1.0375578703703703</v>
      </c>
      <c r="L62" s="11">
        <f t="shared" si="24"/>
        <v>54</v>
      </c>
      <c r="M62" s="12"/>
      <c r="N62" s="16">
        <v>61</v>
      </c>
      <c r="O62" s="6"/>
      <c r="P62" s="3" t="s">
        <v>94</v>
      </c>
      <c r="R62" s="5">
        <v>0.24945601851851851</v>
      </c>
      <c r="S62" s="7">
        <f t="shared" si="18"/>
        <v>57</v>
      </c>
      <c r="T62" s="5">
        <f t="shared" si="19"/>
        <v>0.25276620370370373</v>
      </c>
      <c r="U62" s="7">
        <f t="shared" si="20"/>
        <v>62</v>
      </c>
      <c r="V62" s="5">
        <f t="shared" si="25"/>
        <v>0.53533564814814805</v>
      </c>
      <c r="W62" s="7">
        <f t="shared" si="26"/>
        <v>59</v>
      </c>
      <c r="X62" s="5"/>
      <c r="Y62" s="7"/>
    </row>
    <row r="63" spans="1:25" x14ac:dyDescent="0.35">
      <c r="A63" s="3">
        <v>11</v>
      </c>
      <c r="B63" s="3">
        <v>163</v>
      </c>
      <c r="C63" s="1" t="s">
        <v>18</v>
      </c>
      <c r="D63" s="4" t="s">
        <v>77</v>
      </c>
      <c r="E63" s="4" t="s">
        <v>81</v>
      </c>
      <c r="F63" s="1"/>
      <c r="G63" s="10">
        <v>0.24891203703703704</v>
      </c>
      <c r="H63" s="11">
        <f t="shared" si="14"/>
        <v>53</v>
      </c>
      <c r="I63" s="10">
        <v>0.50162037037037044</v>
      </c>
      <c r="J63" s="11">
        <f t="shared" si="15"/>
        <v>54</v>
      </c>
      <c r="K63" s="10">
        <v>1.0377430555555556</v>
      </c>
      <c r="L63" s="11">
        <f t="shared" si="24"/>
        <v>55</v>
      </c>
      <c r="M63" s="12"/>
      <c r="N63" s="16">
        <v>62</v>
      </c>
      <c r="O63" s="6"/>
      <c r="P63" s="3" t="s">
        <v>94</v>
      </c>
      <c r="R63" s="5">
        <v>0.24891203703703704</v>
      </c>
      <c r="S63" s="7">
        <f t="shared" si="18"/>
        <v>53</v>
      </c>
      <c r="T63" s="5">
        <f t="shared" si="19"/>
        <v>0.25270833333333342</v>
      </c>
      <c r="U63" s="7">
        <f t="shared" si="20"/>
        <v>61</v>
      </c>
      <c r="V63" s="5">
        <f t="shared" si="25"/>
        <v>0.53612268518518513</v>
      </c>
      <c r="W63" s="7">
        <f t="shared" si="26"/>
        <v>60</v>
      </c>
      <c r="X63" s="5"/>
      <c r="Y63" s="7"/>
    </row>
    <row r="64" spans="1:25" x14ac:dyDescent="0.35">
      <c r="A64" s="3">
        <v>67</v>
      </c>
      <c r="B64" s="3">
        <v>323</v>
      </c>
      <c r="C64" s="1" t="s">
        <v>61</v>
      </c>
      <c r="D64" s="4" t="s">
        <v>77</v>
      </c>
      <c r="E64" s="4" t="s">
        <v>82</v>
      </c>
      <c r="F64" s="1"/>
      <c r="G64" s="10">
        <v>0.18311342592592594</v>
      </c>
      <c r="H64" s="11">
        <f t="shared" si="14"/>
        <v>17</v>
      </c>
      <c r="I64" s="10">
        <v>0.42357638888888893</v>
      </c>
      <c r="J64" s="11">
        <f t="shared" si="15"/>
        <v>27</v>
      </c>
      <c r="K64" s="10">
        <v>0.9030555555555555</v>
      </c>
      <c r="L64" s="11">
        <f t="shared" si="24"/>
        <v>34</v>
      </c>
      <c r="M64" s="12"/>
      <c r="N64" s="16">
        <v>63</v>
      </c>
      <c r="O64" s="6"/>
      <c r="P64" s="3" t="s">
        <v>97</v>
      </c>
      <c r="R64" s="5">
        <v>0.18311342592592594</v>
      </c>
      <c r="S64" s="7">
        <f t="shared" si="18"/>
        <v>17</v>
      </c>
      <c r="T64" s="5">
        <f t="shared" si="19"/>
        <v>0.24046296296296299</v>
      </c>
      <c r="U64" s="7">
        <f t="shared" si="20"/>
        <v>47</v>
      </c>
      <c r="V64" s="5">
        <f t="shared" si="25"/>
        <v>0.47947916666666657</v>
      </c>
      <c r="W64" s="7">
        <f t="shared" si="26"/>
        <v>42</v>
      </c>
      <c r="X64" s="5"/>
      <c r="Y64" s="7"/>
    </row>
    <row r="65" spans="1:25" x14ac:dyDescent="0.35">
      <c r="A65" s="3">
        <v>12</v>
      </c>
      <c r="B65" s="3">
        <v>168</v>
      </c>
      <c r="C65" s="1" t="s">
        <v>22</v>
      </c>
      <c r="D65" s="4" t="s">
        <v>77</v>
      </c>
      <c r="E65" s="4" t="s">
        <v>81</v>
      </c>
      <c r="F65" s="1"/>
      <c r="G65" s="10">
        <v>0.20880787037037038</v>
      </c>
      <c r="H65" s="11">
        <f t="shared" si="14"/>
        <v>35</v>
      </c>
      <c r="I65" s="10">
        <v>0.45325231481481476</v>
      </c>
      <c r="J65" s="11">
        <f t="shared" si="15"/>
        <v>39</v>
      </c>
      <c r="K65" s="10">
        <v>0.95818287037037031</v>
      </c>
      <c r="L65" s="11">
        <f t="shared" si="24"/>
        <v>44</v>
      </c>
      <c r="M65" s="12"/>
      <c r="N65" s="16">
        <v>64</v>
      </c>
      <c r="O65" s="6"/>
      <c r="P65" s="3" t="s">
        <v>97</v>
      </c>
      <c r="R65" s="5">
        <v>0.20880787037037038</v>
      </c>
      <c r="S65" s="7">
        <f t="shared" si="18"/>
        <v>35</v>
      </c>
      <c r="T65" s="5">
        <f t="shared" si="19"/>
        <v>0.24444444444444438</v>
      </c>
      <c r="U65" s="7">
        <f t="shared" si="20"/>
        <v>53</v>
      </c>
      <c r="V65" s="5">
        <f t="shared" si="25"/>
        <v>0.50493055555555555</v>
      </c>
      <c r="W65" s="7">
        <f t="shared" si="26"/>
        <v>48</v>
      </c>
      <c r="X65" s="5"/>
      <c r="Y65" s="7"/>
    </row>
    <row r="66" spans="1:25" x14ac:dyDescent="0.35">
      <c r="A66" s="3">
        <v>8</v>
      </c>
      <c r="B66" s="3">
        <v>150</v>
      </c>
      <c r="C66" s="1" t="s">
        <v>15</v>
      </c>
      <c r="D66" s="4" t="s">
        <v>77</v>
      </c>
      <c r="E66" s="4" t="s">
        <v>81</v>
      </c>
      <c r="F66" s="1"/>
      <c r="G66" s="10">
        <v>0.23454861111111114</v>
      </c>
      <c r="H66" s="11">
        <f t="shared" ref="H66:H75" si="27">RANK(G66,$G$2:$G$75,1)</f>
        <v>46</v>
      </c>
      <c r="I66" s="10">
        <v>0.46930555555555553</v>
      </c>
      <c r="J66" s="11">
        <f t="shared" ref="J66:J74" si="28">RANK(I66,I$2:I$75,1)</f>
        <v>46</v>
      </c>
      <c r="K66" s="10">
        <v>0.99981481481481482</v>
      </c>
      <c r="L66" s="11">
        <f t="shared" si="24"/>
        <v>49</v>
      </c>
      <c r="M66" s="12"/>
      <c r="N66" s="16">
        <v>65</v>
      </c>
      <c r="O66" s="6"/>
      <c r="P66" s="3" t="s">
        <v>97</v>
      </c>
      <c r="R66" s="5">
        <v>0.23454861111111114</v>
      </c>
      <c r="S66" s="7">
        <f t="shared" ref="S66:S75" si="29">RANK(R66,$G$2:$G$75,1)</f>
        <v>46</v>
      </c>
      <c r="T66" s="5">
        <f t="shared" ref="T66:T74" si="30">I66-G66</f>
        <v>0.23475694444444439</v>
      </c>
      <c r="U66" s="7">
        <f t="shared" ref="U66:U74" si="31">RANK(T66,T$2:T$75,1)</f>
        <v>42</v>
      </c>
      <c r="V66" s="5">
        <f t="shared" si="25"/>
        <v>0.53050925925925929</v>
      </c>
      <c r="W66" s="7">
        <f t="shared" si="26"/>
        <v>53</v>
      </c>
      <c r="X66" s="5"/>
      <c r="Y66" s="7"/>
    </row>
    <row r="67" spans="1:25" x14ac:dyDescent="0.35">
      <c r="A67" s="3">
        <v>40</v>
      </c>
      <c r="B67" s="3">
        <v>258</v>
      </c>
      <c r="C67" s="1" t="s">
        <v>30</v>
      </c>
      <c r="D67" s="4" t="s">
        <v>77</v>
      </c>
      <c r="E67" s="4" t="s">
        <v>85</v>
      </c>
      <c r="F67" s="1"/>
      <c r="G67" s="10">
        <v>0.24223379629629632</v>
      </c>
      <c r="H67" s="11">
        <f t="shared" si="27"/>
        <v>52</v>
      </c>
      <c r="I67" s="10">
        <v>0.48670138888888892</v>
      </c>
      <c r="J67" s="11">
        <f t="shared" si="28"/>
        <v>52</v>
      </c>
      <c r="K67" s="10">
        <v>1.0001967592592593</v>
      </c>
      <c r="L67" s="11">
        <f t="shared" si="24"/>
        <v>50</v>
      </c>
      <c r="M67" s="12"/>
      <c r="N67" s="16">
        <v>66</v>
      </c>
      <c r="O67" s="6"/>
      <c r="P67" s="3" t="s">
        <v>97</v>
      </c>
      <c r="R67" s="5">
        <v>0.24223379629629632</v>
      </c>
      <c r="S67" s="7">
        <f t="shared" si="29"/>
        <v>52</v>
      </c>
      <c r="T67" s="5">
        <f t="shared" si="30"/>
        <v>0.2444675925925926</v>
      </c>
      <c r="U67" s="7">
        <f t="shared" si="31"/>
        <v>55</v>
      </c>
      <c r="V67" s="5">
        <f t="shared" si="25"/>
        <v>0.51349537037037041</v>
      </c>
      <c r="W67" s="7">
        <f t="shared" si="26"/>
        <v>51</v>
      </c>
      <c r="X67" s="5"/>
      <c r="Y67" s="7"/>
    </row>
    <row r="68" spans="1:25" x14ac:dyDescent="0.35">
      <c r="A68" s="3">
        <v>6</v>
      </c>
      <c r="B68" s="3">
        <v>146</v>
      </c>
      <c r="C68" s="1" t="s">
        <v>11</v>
      </c>
      <c r="D68" s="4" t="s">
        <v>77</v>
      </c>
      <c r="E68" s="4" t="s">
        <v>81</v>
      </c>
      <c r="F68" s="1"/>
      <c r="G68" s="10">
        <v>0.26991898148148152</v>
      </c>
      <c r="H68" s="11">
        <f t="shared" si="27"/>
        <v>60</v>
      </c>
      <c r="I68" s="10">
        <v>0.5131944444444444</v>
      </c>
      <c r="J68" s="11">
        <f t="shared" si="28"/>
        <v>62</v>
      </c>
      <c r="K68" s="10">
        <v>1.0456018518518519</v>
      </c>
      <c r="L68" s="11">
        <f t="shared" si="24"/>
        <v>57</v>
      </c>
      <c r="M68" s="12"/>
      <c r="N68" s="16">
        <v>67</v>
      </c>
      <c r="O68" s="6"/>
      <c r="P68" s="3" t="s">
        <v>97</v>
      </c>
      <c r="R68" s="5">
        <v>0.26991898148148152</v>
      </c>
      <c r="S68" s="7">
        <f t="shared" si="29"/>
        <v>60</v>
      </c>
      <c r="T68" s="5">
        <f t="shared" si="30"/>
        <v>0.24327546296296287</v>
      </c>
      <c r="U68" s="7">
        <f t="shared" si="31"/>
        <v>51</v>
      </c>
      <c r="V68" s="5">
        <f t="shared" si="25"/>
        <v>0.53240740740740755</v>
      </c>
      <c r="W68" s="7">
        <f t="shared" si="26"/>
        <v>54</v>
      </c>
      <c r="X68" s="5"/>
      <c r="Y68" s="7"/>
    </row>
    <row r="69" spans="1:25" x14ac:dyDescent="0.35">
      <c r="A69" s="3">
        <v>63</v>
      </c>
      <c r="B69" s="3">
        <v>308</v>
      </c>
      <c r="C69" s="1" t="s">
        <v>56</v>
      </c>
      <c r="D69" s="4" t="s">
        <v>77</v>
      </c>
      <c r="E69" s="4" t="s">
        <v>83</v>
      </c>
      <c r="F69" s="1"/>
      <c r="G69" s="10">
        <v>0.2865509259259259</v>
      </c>
      <c r="H69" s="11">
        <f t="shared" si="27"/>
        <v>68</v>
      </c>
      <c r="I69" s="10">
        <v>0.53011574074074075</v>
      </c>
      <c r="J69" s="11">
        <f t="shared" si="28"/>
        <v>65</v>
      </c>
      <c r="K69" s="10">
        <v>1.073414351851852</v>
      </c>
      <c r="L69" s="11">
        <f t="shared" si="24"/>
        <v>61</v>
      </c>
      <c r="M69" s="12"/>
      <c r="N69" s="16">
        <v>68</v>
      </c>
      <c r="O69" s="6"/>
      <c r="P69" s="3" t="s">
        <v>97</v>
      </c>
      <c r="R69" s="5">
        <v>0.2865509259259259</v>
      </c>
      <c r="S69" s="7">
        <f t="shared" si="29"/>
        <v>68</v>
      </c>
      <c r="T69" s="5">
        <f t="shared" si="30"/>
        <v>0.24356481481481485</v>
      </c>
      <c r="U69" s="7">
        <f t="shared" si="31"/>
        <v>52</v>
      </c>
      <c r="V69" s="5">
        <f t="shared" si="25"/>
        <v>0.54329861111111122</v>
      </c>
      <c r="W69" s="7">
        <f t="shared" si="26"/>
        <v>61</v>
      </c>
      <c r="X69" s="5"/>
      <c r="Y69" s="7"/>
    </row>
    <row r="70" spans="1:25" x14ac:dyDescent="0.35">
      <c r="A70" s="3">
        <v>14</v>
      </c>
      <c r="B70" s="3">
        <v>255</v>
      </c>
      <c r="C70" s="1" t="s">
        <v>1</v>
      </c>
      <c r="D70" s="4" t="s">
        <v>77</v>
      </c>
      <c r="E70" s="4" t="s">
        <v>81</v>
      </c>
      <c r="F70" s="1"/>
      <c r="G70" s="10">
        <v>0.3835763888888889</v>
      </c>
      <c r="H70" s="11">
        <f t="shared" si="27"/>
        <v>73</v>
      </c>
      <c r="I70" s="10">
        <v>0.54771990740740739</v>
      </c>
      <c r="J70" s="11">
        <f t="shared" si="28"/>
        <v>68</v>
      </c>
      <c r="K70" s="10"/>
      <c r="L70" s="11"/>
      <c r="M70" s="12"/>
      <c r="N70" s="16">
        <v>69</v>
      </c>
      <c r="O70" s="6"/>
      <c r="P70" s="3" t="s">
        <v>96</v>
      </c>
      <c r="R70" s="5">
        <v>0.3835763888888889</v>
      </c>
      <c r="S70" s="7">
        <f t="shared" si="29"/>
        <v>73</v>
      </c>
      <c r="T70" s="5">
        <f t="shared" si="30"/>
        <v>0.16414351851851849</v>
      </c>
      <c r="U70" s="7">
        <f t="shared" si="31"/>
        <v>3</v>
      </c>
      <c r="V70" s="5"/>
      <c r="W70" s="7"/>
      <c r="X70" s="5"/>
      <c r="Y70" s="7"/>
    </row>
    <row r="71" spans="1:25" x14ac:dyDescent="0.35">
      <c r="A71" s="3">
        <v>54</v>
      </c>
      <c r="B71" s="3">
        <v>287</v>
      </c>
      <c r="C71" s="1" t="s">
        <v>46</v>
      </c>
      <c r="D71" s="4" t="s">
        <v>77</v>
      </c>
      <c r="E71" s="4" t="s">
        <v>83</v>
      </c>
      <c r="F71" s="1"/>
      <c r="G71" s="10">
        <v>0.286712962962963</v>
      </c>
      <c r="H71" s="11">
        <f t="shared" si="27"/>
        <v>69</v>
      </c>
      <c r="I71" s="10">
        <v>0.51206018518518526</v>
      </c>
      <c r="J71" s="11">
        <f t="shared" si="28"/>
        <v>59</v>
      </c>
      <c r="K71" s="10"/>
      <c r="L71" s="11"/>
      <c r="M71" s="12"/>
      <c r="N71" s="16">
        <v>70</v>
      </c>
      <c r="O71" s="6"/>
      <c r="P71" s="3" t="s">
        <v>104</v>
      </c>
      <c r="R71" s="5">
        <v>0.286712962962963</v>
      </c>
      <c r="S71" s="7">
        <f t="shared" si="29"/>
        <v>69</v>
      </c>
      <c r="T71" s="5">
        <f t="shared" si="30"/>
        <v>0.22534722222222225</v>
      </c>
      <c r="U71" s="7">
        <f t="shared" si="31"/>
        <v>35</v>
      </c>
      <c r="V71" s="5"/>
      <c r="W71" s="7"/>
      <c r="X71" s="5"/>
      <c r="Y71" s="7"/>
    </row>
    <row r="72" spans="1:25" x14ac:dyDescent="0.35">
      <c r="A72" s="3">
        <v>49</v>
      </c>
      <c r="B72" s="3">
        <v>270</v>
      </c>
      <c r="C72" s="1" t="s">
        <v>39</v>
      </c>
      <c r="D72" s="4" t="s">
        <v>77</v>
      </c>
      <c r="E72" s="4" t="s">
        <v>83</v>
      </c>
      <c r="F72" s="1"/>
      <c r="G72" s="10">
        <v>0.34826388888888893</v>
      </c>
      <c r="H72" s="11">
        <f t="shared" si="27"/>
        <v>72</v>
      </c>
      <c r="I72" s="10">
        <v>0.62457175925925923</v>
      </c>
      <c r="J72" s="11">
        <f t="shared" si="28"/>
        <v>71</v>
      </c>
      <c r="K72" s="10"/>
      <c r="L72" s="11"/>
      <c r="M72" s="12"/>
      <c r="N72" s="16">
        <v>71</v>
      </c>
      <c r="O72" s="6"/>
      <c r="P72" s="3" t="s">
        <v>101</v>
      </c>
      <c r="R72" s="5">
        <v>0.34826388888888893</v>
      </c>
      <c r="S72" s="7">
        <f t="shared" si="29"/>
        <v>72</v>
      </c>
      <c r="T72" s="5">
        <f t="shared" si="30"/>
        <v>0.2763078703703703</v>
      </c>
      <c r="U72" s="7">
        <f t="shared" si="31"/>
        <v>69</v>
      </c>
      <c r="V72" s="5"/>
      <c r="W72" s="7"/>
      <c r="X72" s="5"/>
      <c r="Y72" s="7"/>
    </row>
    <row r="73" spans="1:25" x14ac:dyDescent="0.35">
      <c r="A73" s="3">
        <v>23</v>
      </c>
      <c r="B73" s="3">
        <v>324</v>
      </c>
      <c r="C73" s="1" t="s">
        <v>62</v>
      </c>
      <c r="D73" s="4" t="s">
        <v>77</v>
      </c>
      <c r="E73" s="4" t="s">
        <v>81</v>
      </c>
      <c r="F73" s="1"/>
      <c r="G73" s="10">
        <v>0.24062500000000001</v>
      </c>
      <c r="H73" s="11">
        <f t="shared" si="27"/>
        <v>50</v>
      </c>
      <c r="I73" s="10">
        <v>0.43140046296296297</v>
      </c>
      <c r="J73" s="11">
        <f t="shared" si="28"/>
        <v>33</v>
      </c>
      <c r="K73" s="10"/>
      <c r="L73" s="11"/>
      <c r="M73" s="12"/>
      <c r="N73" s="16">
        <v>72</v>
      </c>
      <c r="O73" s="6"/>
      <c r="P73" s="3" t="s">
        <v>102</v>
      </c>
      <c r="R73" s="5">
        <v>0.24062500000000001</v>
      </c>
      <c r="S73" s="7">
        <f t="shared" si="29"/>
        <v>50</v>
      </c>
      <c r="T73" s="5">
        <f t="shared" si="30"/>
        <v>0.19077546296296297</v>
      </c>
      <c r="U73" s="7">
        <f t="shared" si="31"/>
        <v>12</v>
      </c>
      <c r="V73" s="5"/>
      <c r="W73" s="7"/>
      <c r="X73" s="5"/>
      <c r="Y73" s="7"/>
    </row>
    <row r="74" spans="1:25" x14ac:dyDescent="0.35">
      <c r="A74" s="3">
        <v>76</v>
      </c>
      <c r="B74" s="3">
        <v>282</v>
      </c>
      <c r="C74" s="1" t="s">
        <v>41</v>
      </c>
      <c r="D74" s="4" t="s">
        <v>77</v>
      </c>
      <c r="E74" s="4" t="s">
        <v>83</v>
      </c>
      <c r="F74" s="1"/>
      <c r="G74" s="10">
        <v>0.43561342592592589</v>
      </c>
      <c r="H74" s="11">
        <f t="shared" si="27"/>
        <v>74</v>
      </c>
      <c r="I74" s="10">
        <v>0.75364583333333335</v>
      </c>
      <c r="J74" s="11">
        <f t="shared" si="28"/>
        <v>73</v>
      </c>
      <c r="K74" s="10"/>
      <c r="L74" s="11"/>
      <c r="M74" s="12"/>
      <c r="N74" s="16">
        <v>73</v>
      </c>
      <c r="O74" s="6"/>
      <c r="P74" s="3" t="s">
        <v>102</v>
      </c>
      <c r="R74" s="5">
        <v>0.43561342592592589</v>
      </c>
      <c r="S74" s="7">
        <f t="shared" si="29"/>
        <v>74</v>
      </c>
      <c r="T74" s="5">
        <f t="shared" si="30"/>
        <v>0.31803240740740746</v>
      </c>
      <c r="U74" s="7">
        <f t="shared" si="31"/>
        <v>72</v>
      </c>
      <c r="V74" s="5"/>
      <c r="W74" s="7"/>
      <c r="X74" s="5"/>
      <c r="Y74" s="7"/>
    </row>
    <row r="75" spans="1:25" x14ac:dyDescent="0.35">
      <c r="A75" s="3">
        <v>24</v>
      </c>
      <c r="B75" s="3">
        <v>167</v>
      </c>
      <c r="C75" s="1" t="s">
        <v>21</v>
      </c>
      <c r="D75" s="4" t="s">
        <v>78</v>
      </c>
      <c r="E75" s="4" t="s">
        <v>84</v>
      </c>
      <c r="F75" s="1"/>
      <c r="G75" s="10">
        <v>0.15060185185185185</v>
      </c>
      <c r="H75" s="11">
        <f t="shared" si="27"/>
        <v>5</v>
      </c>
      <c r="I75" s="10"/>
      <c r="J75" s="11"/>
      <c r="K75" s="10"/>
      <c r="L75" s="11"/>
      <c r="M75" s="12"/>
      <c r="N75" s="16">
        <v>74</v>
      </c>
      <c r="O75" s="6"/>
      <c r="P75" s="3" t="s">
        <v>98</v>
      </c>
      <c r="R75" s="5">
        <v>0.15060185185185185</v>
      </c>
      <c r="S75" s="7">
        <f t="shared" si="29"/>
        <v>5</v>
      </c>
      <c r="T75" s="5"/>
      <c r="U75" s="7"/>
      <c r="V75" s="5"/>
      <c r="W75" s="7"/>
      <c r="X75" s="5"/>
      <c r="Y75" s="7"/>
    </row>
  </sheetData>
  <sortState xmlns:xlrd2="http://schemas.microsoft.com/office/spreadsheetml/2017/richdata2" ref="A2:Y75">
    <sortCondition ref="N2:N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2020-07-08T17:17:22Z</dcterms:modified>
</cp:coreProperties>
</file>